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jkttip-fsiknb01\DSIN\1 Bagian Asuransi\Publikasi Website Bulanan\2023\revisi\"/>
    </mc:Choice>
  </mc:AlternateContent>
  <xr:revisionPtr revIDLastSave="0" documentId="8_{5EC335EC-34BC-462F-B434-007354090A6A}" xr6:coauthVersionLast="36" xr6:coauthVersionMax="36" xr10:uidLastSave="{00000000-0000-0000-0000-000000000000}"/>
  <bookViews>
    <workbookView xWindow="0" yWindow="0" windowWidth="19200" windowHeight="7040" tabRatio="907" firstSheet="9" activeTab="15" xr2:uid="{00000000-000D-0000-FFFF-FFFF00000000}"/>
  </bookViews>
  <sheets>
    <sheet name="Notes" sheetId="12" r:id="rId1"/>
    <sheet name="Cover" sheetId="1"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CSAFPPTPTA Insurance" sheetId="16" r:id="rId10"/>
    <sheet name="===" sheetId="17" r:id="rId11"/>
    <sheet name="IS-Life Insurance" sheetId="18" r:id="rId12"/>
    <sheet name="IS-General Insurance" sheetId="19" r:id="rId13"/>
    <sheet name="IS-Reinsurance" sheetId="22" r:id="rId14"/>
    <sheet name="IS-Social Insurance" sheetId="21" r:id="rId15"/>
    <sheet name="IS-CSAFPPTPTA Insurance" sheetId="20" r:id="rId16"/>
    <sheet name="Glosary" sheetId="8" r:id="rId17"/>
  </sheets>
  <definedNames>
    <definedName name="premi_okto14" localSheetId="4">#REF!</definedName>
    <definedName name="premi_okto14">#REF!</definedName>
    <definedName name="_xlnm.Print_Area" localSheetId="1">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0">Notes!$A$1:$D$31</definedName>
    <definedName name="_xlnm.Print_Area" localSheetId="2">'Table Of Content'!$A$1:$F$39</definedName>
  </definedNames>
  <calcPr calcId="191029"/>
</workbook>
</file>

<file path=xl/calcChain.xml><?xml version="1.0" encoding="utf-8"?>
<calcChain xmlns="http://schemas.openxmlformats.org/spreadsheetml/2006/main">
  <c r="D11" i="13" l="1"/>
  <c r="O9" i="13"/>
  <c r="N9" i="13"/>
  <c r="M9" i="13"/>
  <c r="L9" i="13"/>
  <c r="K9" i="13"/>
  <c r="J9" i="13"/>
  <c r="I9" i="13"/>
  <c r="H9" i="13"/>
  <c r="G9" i="13"/>
  <c r="F9" i="13"/>
  <c r="E9" i="13"/>
  <c r="D9" i="13"/>
  <c r="O7" i="13"/>
  <c r="N7" i="13"/>
  <c r="M7" i="13"/>
  <c r="L7" i="13"/>
  <c r="K7" i="13"/>
  <c r="J7" i="13"/>
  <c r="I7" i="13"/>
  <c r="H7" i="13"/>
  <c r="G7" i="13"/>
  <c r="F7" i="13"/>
  <c r="E7" i="13"/>
  <c r="D7" i="13"/>
  <c r="O5" i="13"/>
  <c r="N5" i="13"/>
  <c r="M5" i="13"/>
  <c r="L5" i="13"/>
  <c r="K5" i="13"/>
  <c r="J5" i="13"/>
  <c r="I5" i="13"/>
  <c r="H5" i="13"/>
  <c r="G5" i="13"/>
  <c r="F5" i="13"/>
  <c r="E5" i="13"/>
  <c r="D5" i="13"/>
  <c r="O4" i="13"/>
  <c r="N4" i="13"/>
  <c r="M4" i="13"/>
  <c r="L4" i="13"/>
  <c r="K4" i="13"/>
  <c r="J4" i="13"/>
  <c r="I4" i="13"/>
  <c r="H4" i="13"/>
  <c r="G4" i="13"/>
  <c r="F4" i="13"/>
  <c r="E4" i="13"/>
  <c r="D4" i="13"/>
  <c r="O3" i="13"/>
  <c r="N3" i="13"/>
  <c r="M3" i="13"/>
  <c r="L3" i="13"/>
  <c r="K3" i="13"/>
  <c r="J3" i="13"/>
  <c r="I3" i="13"/>
  <c r="H3" i="13"/>
  <c r="G3" i="13"/>
  <c r="F3" i="13"/>
  <c r="E3" i="13"/>
  <c r="D3" i="13"/>
  <c r="D8" i="13"/>
  <c r="E8" i="13"/>
  <c r="F8" i="13"/>
  <c r="G8" i="13"/>
  <c r="H8" i="13"/>
  <c r="I8" i="13"/>
  <c r="J8" i="13"/>
  <c r="K8" i="13"/>
  <c r="L8" i="13"/>
  <c r="M8" i="13"/>
  <c r="N8" i="13"/>
  <c r="O8" i="13"/>
  <c r="E11" i="13"/>
  <c r="F11" i="13"/>
  <c r="G11" i="13"/>
  <c r="H11" i="13"/>
  <c r="I11" i="13"/>
  <c r="J11" i="13"/>
  <c r="K11" i="13"/>
  <c r="L11" i="13"/>
  <c r="M11" i="13"/>
  <c r="N11" i="13"/>
  <c r="O11" i="13"/>
  <c r="D12" i="13"/>
  <c r="E12" i="13"/>
  <c r="F12" i="13"/>
  <c r="G12" i="13"/>
  <c r="H12" i="13"/>
  <c r="I12" i="13"/>
  <c r="J12" i="13"/>
  <c r="K12" i="13"/>
  <c r="L12" i="13"/>
  <c r="M12" i="13"/>
  <c r="N12" i="13"/>
  <c r="O12" i="13"/>
  <c r="D9" i="23" l="1"/>
  <c r="E9" i="23"/>
  <c r="F9" i="23"/>
  <c r="O33" i="23" l="1"/>
  <c r="N33" i="23"/>
  <c r="M33" i="23"/>
  <c r="L33" i="23"/>
  <c r="K33" i="23"/>
  <c r="J33" i="23"/>
  <c r="O32" i="23"/>
  <c r="N32" i="23"/>
  <c r="M32" i="23"/>
  <c r="L32" i="23"/>
  <c r="K32" i="23"/>
  <c r="J32" i="23"/>
  <c r="O31" i="23"/>
  <c r="N31" i="23"/>
  <c r="M31" i="23"/>
  <c r="L31" i="23"/>
  <c r="K31" i="23"/>
  <c r="J31" i="23"/>
  <c r="O30" i="23"/>
  <c r="N30" i="23"/>
  <c r="M30" i="23"/>
  <c r="L30" i="23"/>
  <c r="K30" i="23"/>
  <c r="J30" i="23"/>
  <c r="O29" i="23"/>
  <c r="N29" i="23"/>
  <c r="M29" i="23"/>
  <c r="L29" i="23"/>
  <c r="K29" i="23"/>
  <c r="J29" i="23"/>
  <c r="O28" i="23"/>
  <c r="N28" i="23"/>
  <c r="M28" i="23"/>
  <c r="L28" i="23"/>
  <c r="K28" i="23"/>
  <c r="J28" i="23"/>
  <c r="O21" i="23"/>
  <c r="N21" i="23"/>
  <c r="M21" i="23"/>
  <c r="L21" i="23"/>
  <c r="K21" i="23"/>
  <c r="J21" i="23"/>
  <c r="O20" i="23"/>
  <c r="N20" i="23"/>
  <c r="M20" i="23"/>
  <c r="L20" i="23"/>
  <c r="K20" i="23"/>
  <c r="J20" i="23"/>
  <c r="O19" i="23"/>
  <c r="N19" i="23"/>
  <c r="M19" i="23"/>
  <c r="L19" i="23"/>
  <c r="K19" i="23"/>
  <c r="J19" i="23"/>
  <c r="O18" i="23"/>
  <c r="N18" i="23"/>
  <c r="M18" i="23"/>
  <c r="L18" i="23"/>
  <c r="K18" i="23"/>
  <c r="J18" i="23"/>
  <c r="O17" i="23"/>
  <c r="N17" i="23"/>
  <c r="M17" i="23"/>
  <c r="L17" i="23"/>
  <c r="K17" i="23"/>
  <c r="J17" i="23"/>
  <c r="O16" i="23"/>
  <c r="N16" i="23"/>
  <c r="M16" i="23"/>
  <c r="L16" i="23"/>
  <c r="K16" i="23"/>
  <c r="J16" i="23"/>
  <c r="O9" i="23"/>
  <c r="N9" i="23"/>
  <c r="M9" i="23"/>
  <c r="L9" i="23"/>
  <c r="K9" i="23"/>
  <c r="J9" i="23"/>
  <c r="O8" i="23"/>
  <c r="N8" i="23"/>
  <c r="M8" i="23"/>
  <c r="L8" i="23"/>
  <c r="K8" i="23"/>
  <c r="J8" i="23"/>
  <c r="O7" i="23"/>
  <c r="N7" i="23"/>
  <c r="M7" i="23"/>
  <c r="L7" i="23"/>
  <c r="K7" i="23"/>
  <c r="J7" i="23"/>
  <c r="O6" i="23"/>
  <c r="N6" i="23"/>
  <c r="M6" i="23"/>
  <c r="L6" i="23"/>
  <c r="K6" i="23"/>
  <c r="J6" i="23"/>
  <c r="O5" i="23"/>
  <c r="N5" i="23"/>
  <c r="M5" i="23"/>
  <c r="L5" i="23"/>
  <c r="K5" i="23"/>
  <c r="J5" i="23"/>
  <c r="O4" i="23"/>
  <c r="N4" i="23"/>
  <c r="M4" i="23"/>
  <c r="L4" i="23"/>
  <c r="K4" i="23"/>
  <c r="J4" i="23"/>
  <c r="I21" i="23"/>
  <c r="I20" i="23"/>
  <c r="I19" i="23"/>
  <c r="I18" i="23"/>
  <c r="I17" i="23"/>
  <c r="I16" i="23"/>
  <c r="I9" i="23"/>
  <c r="H33" i="23" l="1"/>
  <c r="A6" i="14" l="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I33" i="23" l="1"/>
  <c r="G33" i="23"/>
  <c r="F33" i="23"/>
  <c r="E33" i="23"/>
  <c r="I32" i="23"/>
  <c r="H32" i="23"/>
  <c r="G32" i="23"/>
  <c r="F32" i="23"/>
  <c r="E32" i="23"/>
  <c r="I31" i="23"/>
  <c r="H31" i="23"/>
  <c r="G31" i="23"/>
  <c r="F31" i="23"/>
  <c r="E31" i="23"/>
  <c r="I30" i="23"/>
  <c r="H30" i="23"/>
  <c r="G30" i="23"/>
  <c r="F30" i="23"/>
  <c r="E30" i="23"/>
  <c r="I29" i="23"/>
  <c r="H29" i="23"/>
  <c r="G29" i="23"/>
  <c r="F29" i="23"/>
  <c r="E29" i="23"/>
  <c r="I28" i="23"/>
  <c r="H28" i="23"/>
  <c r="G28" i="23"/>
  <c r="F28" i="23"/>
  <c r="E28" i="23"/>
  <c r="D33" i="23"/>
  <c r="D32" i="23"/>
  <c r="D31" i="23"/>
  <c r="D30" i="23"/>
  <c r="D29" i="23"/>
  <c r="D28" i="23"/>
  <c r="H21" i="23"/>
  <c r="G21" i="23"/>
  <c r="F21" i="23"/>
  <c r="E21" i="23"/>
  <c r="H20" i="23"/>
  <c r="G20" i="23"/>
  <c r="F20" i="23"/>
  <c r="E20" i="23"/>
  <c r="H19" i="23"/>
  <c r="G19" i="23"/>
  <c r="F19" i="23"/>
  <c r="E19" i="23"/>
  <c r="H18" i="23"/>
  <c r="G18" i="23"/>
  <c r="F18" i="23"/>
  <c r="E18" i="23"/>
  <c r="H17" i="23"/>
  <c r="G17" i="23"/>
  <c r="F17" i="23"/>
  <c r="E17" i="23"/>
  <c r="H16" i="23"/>
  <c r="G16" i="23"/>
  <c r="F16" i="23"/>
  <c r="E16" i="23"/>
  <c r="H9" i="23"/>
  <c r="G9" i="23"/>
  <c r="I8" i="23"/>
  <c r="H8" i="23"/>
  <c r="G8" i="23"/>
  <c r="F8" i="23"/>
  <c r="E8" i="23"/>
  <c r="I7" i="23"/>
  <c r="H7" i="23"/>
  <c r="G7" i="23"/>
  <c r="F7" i="23"/>
  <c r="E7" i="23"/>
  <c r="I6" i="23"/>
  <c r="H6" i="23"/>
  <c r="G6" i="23"/>
  <c r="F6" i="23"/>
  <c r="E6" i="23"/>
  <c r="I5" i="23"/>
  <c r="H5" i="23"/>
  <c r="G5" i="23"/>
  <c r="F5" i="23"/>
  <c r="E5" i="23"/>
  <c r="I4" i="23"/>
  <c r="H4" i="23"/>
  <c r="G4" i="23"/>
  <c r="F4" i="23"/>
  <c r="E4" i="23"/>
  <c r="D21" i="23"/>
  <c r="D20" i="23"/>
  <c r="D19" i="23"/>
  <c r="D18" i="23"/>
  <c r="D17" i="23"/>
  <c r="D16" i="23"/>
  <c r="D8" i="23"/>
  <c r="D7" i="23"/>
  <c r="D6" i="23"/>
  <c r="D5" i="23"/>
  <c r="D4" i="23"/>
</calcChain>
</file>

<file path=xl/sharedStrings.xml><?xml version="1.0" encoding="utf-8"?>
<sst xmlns="http://schemas.openxmlformats.org/spreadsheetml/2006/main" count="1042" uniqueCount="450">
  <si>
    <t>Asuransi Sosial / Social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</si>
  <si>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</si>
  <si>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</si>
  <si>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</si>
  <si>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</si>
  <si>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</si>
  <si>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</si>
  <si>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</si>
  <si>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</si>
  <si>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</si>
  <si>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</si>
  <si>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</si>
  <si>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</si>
  <si>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</si>
  <si>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</si>
  <si>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</si>
  <si>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</si>
  <si>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</si>
  <si>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</si>
  <si>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</si>
  <si>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</si>
  <si>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</si>
  <si>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</si>
  <si>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</si>
  <si>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</si>
  <si>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</si>
  <si>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</si>
  <si>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</si>
  <si>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</si>
  <si>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</si>
  <si>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</si>
  <si>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</si>
  <si>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</si>
  <si>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</si>
  <si>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</si>
  <si>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</si>
  <si>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</si>
  <si>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</si>
  <si>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</si>
  <si>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</si>
  <si>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</si>
  <si>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</si>
  <si>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</si>
  <si>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</si>
  <si>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</si>
  <si>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</si>
  <si>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</si>
  <si>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</si>
  <si>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</si>
  <si>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</si>
  <si>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</si>
  <si>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</si>
  <si>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</si>
  <si>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</si>
  <si>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</si>
  <si>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</si>
  <si>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</si>
  <si>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</si>
  <si>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</si>
  <si>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</si>
  <si>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</si>
  <si>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</si>
  <si>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</si>
  <si>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</si>
  <si>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</si>
  <si>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</si>
  <si>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</si>
  <si>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</si>
  <si>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</si>
  <si>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</si>
  <si>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</si>
  <si>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</si>
  <si>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</si>
  <si>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</si>
  <si>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</si>
  <si>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</si>
  <si>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</si>
  <si>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</si>
  <si>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</si>
  <si>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</si>
  <si>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</si>
  <si>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</si>
  <si>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</si>
  <si>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</si>
  <si>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</si>
  <si>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</si>
  <si>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</si>
  <si>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</si>
  <si>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</si>
  <si>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</si>
  <si>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</si>
  <si>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</si>
  <si>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</si>
  <si>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</si>
  <si>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</si>
  <si>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</si>
  <si>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</si>
  <si>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</si>
  <si>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</si>
  <si>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</si>
  <si>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</si>
  <si>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</si>
  <si>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</si>
  <si>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</si>
  <si>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</si>
  <si>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</si>
  <si>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</si>
  <si>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</si>
  <si>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</si>
  <si>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</si>
  <si>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</si>
  <si>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</si>
  <si>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</si>
  <si>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</si>
  <si>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</si>
  <si>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</si>
  <si>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</si>
  <si>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</si>
  <si>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</si>
  <si>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</si>
  <si>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</si>
  <si>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</si>
  <si>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</si>
  <si>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</si>
  <si>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</si>
  <si>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</si>
  <si>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</si>
  <si>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</si>
  <si>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</si>
  <si>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</si>
  <si>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</si>
  <si>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</si>
  <si>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</si>
  <si>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</si>
  <si>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</si>
  <si>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</si>
  <si>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</si>
  <si>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</si>
  <si>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</si>
  <si>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</si>
  <si>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</si>
  <si>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</si>
  <si>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</si>
  <si>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</si>
  <si>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</si>
  <si>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</si>
  <si>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</si>
  <si>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</si>
  <si>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</si>
  <si>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</si>
  <si>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</si>
  <si>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</si>
  <si>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</si>
  <si>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</si>
  <si>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</si>
  <si>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</si>
  <si>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</si>
  <si>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</si>
  <si>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</si>
  <si>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</si>
  <si>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</si>
  <si>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</si>
  <si>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</si>
  <si>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</si>
  <si>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</si>
  <si>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</si>
  <si>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</si>
  <si>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</si>
  <si>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</si>
  <si>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</si>
  <si>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</si>
  <si>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</si>
  <si>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</si>
  <si>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</si>
  <si>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</si>
  <si>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</si>
  <si>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</si>
  <si>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</si>
  <si>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</si>
  <si>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</si>
  <si>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</si>
  <si>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</si>
  <si>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</si>
  <si>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</si>
  <si>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</si>
  <si>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</si>
  <si>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</si>
  <si>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</si>
  <si>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</si>
  <si>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</si>
  <si>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</si>
  <si>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</si>
  <si>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</si>
  <si>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</si>
  <si>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</si>
  <si>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</si>
  <si>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</si>
  <si>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</si>
  <si>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</si>
  <si>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</si>
  <si>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</si>
  <si>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</si>
  <si>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</si>
  <si>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</si>
  <si>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</si>
  <si>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</si>
  <si>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</si>
  <si>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</si>
  <si>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</si>
  <si>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</si>
  <si>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</si>
  <si>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</si>
  <si>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</si>
  <si>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</si>
  <si>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</si>
  <si>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</si>
  <si>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</si>
  <si>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</si>
  <si>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</si>
  <si>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</si>
  <si>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</si>
  <si>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</si>
  <si>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</si>
  <si>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</si>
  <si>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</si>
  <si>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</si>
  <si>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</si>
  <si>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</si>
  <si>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</si>
  <si>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</si>
  <si>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</si>
  <si>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</si>
  <si>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</si>
  <si>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</si>
  <si>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</si>
  <si>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</si>
  <si>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</si>
  <si>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</si>
  <si>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</si>
  <si>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</si>
  <si>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</si>
  <si>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</si>
  <si>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</si>
  <si>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</si>
  <si>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</si>
  <si>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</si>
  <si>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</si>
  <si>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</si>
  <si>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</si>
  <si>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</si>
  <si>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</si>
  <si>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</si>
  <si>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</si>
  <si>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</si>
  <si>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</si>
  <si>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</si>
  <si>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</si>
  <si>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</si>
  <si>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</si>
  <si>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</si>
  <si>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</si>
  <si>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</si>
  <si>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</si>
  <si>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</si>
  <si>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</si>
  <si>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</si>
  <si>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</si>
  <si>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</si>
  <si>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</si>
  <si>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</si>
  <si>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</si>
  <si>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</si>
  <si>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</si>
  <si>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</si>
  <si>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</si>
  <si>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</si>
  <si>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</si>
  <si>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</si>
  <si>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</si>
  <si>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</si>
  <si>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</si>
  <si>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</si>
  <si>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</si>
  <si>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</si>
  <si>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</si>
  <si>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</si>
  <si>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</si>
  <si>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</si>
  <si>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</si>
  <si>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</si>
  <si>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</si>
  <si>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</si>
  <si>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</si>
  <si>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</si>
  <si>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</si>
  <si>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</si>
  <si>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</si>
  <si>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</si>
  <si>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</si>
  <si>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</si>
  <si>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</si>
  <si>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</si>
  <si>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</si>
  <si>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</si>
  <si>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</si>
  <si>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</si>
  <si>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</si>
  <si>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</si>
  <si>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</si>
  <si>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</si>
  <si>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</si>
  <si>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</si>
  <si>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</si>
  <si>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</si>
  <si>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</si>
  <si>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</si>
  <si>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</si>
  <si>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</si>
  <si>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</si>
  <si>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</si>
  <si>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</si>
  <si>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</si>
  <si>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</si>
  <si>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</si>
  <si>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</si>
  <si>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</si>
  <si>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</si>
  <si>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</si>
  <si>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</si>
  <si>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</si>
  <si>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</si>
  <si>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</si>
  <si>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</si>
  <si>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</si>
  <si>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</si>
  <si>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</si>
  <si>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</si>
  <si>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</si>
  <si>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</si>
  <si>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</si>
  <si>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</si>
  <si>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</si>
  <si>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</si>
  <si>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</si>
  <si>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</si>
  <si>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</si>
  <si>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</si>
  <si>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</si>
  <si>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</si>
  <si>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</si>
  <si>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</si>
  <si>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</si>
  <si>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</si>
  <si>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</si>
  <si>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</si>
  <si>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</si>
  <si>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</si>
  <si>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</si>
  <si>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</si>
  <si>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</si>
  <si>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</si>
  <si>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</si>
  <si>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</si>
  <si>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</si>
  <si>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</si>
  <si>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</si>
  <si>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</si>
  <si>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</si>
  <si>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</si>
  <si>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</si>
  <si>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</si>
  <si>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</si>
  <si>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</si>
  <si>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</si>
  <si>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</si>
  <si>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</si>
  <si>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</si>
  <si>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</si>
  <si>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</si>
  <si>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</si>
  <si>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</si>
  <si>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</si>
  <si>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</si>
  <si>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</si>
  <si>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</si>
  <si>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</si>
  <si>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</si>
  <si>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</si>
  <si>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</si>
  <si>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</si>
  <si>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</si>
  <si>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</si>
  <si>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</si>
  <si>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</si>
  <si>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</si>
  <si>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</si>
  <si>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</si>
  <si>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</si>
  <si>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</si>
  <si>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</si>
  <si>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</si>
  <si>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</si>
  <si>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</si>
  <si>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</si>
  <si>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</si>
  <si>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</si>
  <si>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</si>
  <si>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</si>
  <si>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</si>
  <si>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</si>
  <si>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</si>
  <si>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</si>
  <si>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</si>
  <si>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</si>
  <si>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</si>
  <si>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</si>
  <si>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</si>
  <si>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</si>
  <si>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</si>
  <si>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</si>
  <si>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</si>
  <si>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</si>
  <si>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</si>
  <si>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</si>
  <si>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</si>
  <si>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</si>
  <si>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</si>
  <si>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</si>
  <si>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</si>
  <si>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</si>
  <si>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</si>
  <si>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</si>
  <si>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</si>
  <si>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</si>
  <si>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</si>
  <si>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</si>
  <si>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</si>
  <si>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</si>
  <si>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</si>
  <si>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</si>
  <si>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</si>
  <si>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</si>
  <si>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Gedung Wisma Mulia 2 Lantai 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</si>
  <si>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</si>
  <si>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</si>
  <si>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</si>
  <si>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</si>
  <si>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</si>
  <si>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Total Equity and Net Assets</t>
  </si>
  <si>
    <t>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</si>
</sst>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Rp&quot;#,##0;[Red]\-&quot;Rp&quot;#,##0"/>
    <numFmt numFmtId="165" formatCode="&quot;Rp&quot;#,##0.00;\-&quot;Rp&quot;#,##0.00"/>
    <numFmt numFmtId="166" formatCode="&quot;Rp&quot;#,##0.00;[Red]\-&quot;Rp&quot;#,##0.00"/>
    <numFmt numFmtId="167" formatCode="_-&quot;Rp&quot;* #,##0_-;\-&quot;Rp&quot;* #,##0_-;_-&quot;Rp&quot;* &quot;-&quot;_-;_-@_-"/>
    <numFmt numFmtId="168" formatCode="_-* #,##0_-;\-* #,##0_-;_-* &quot;-&quot;_-;_-@_-"/>
    <numFmt numFmtId="169" formatCode="_-&quot;Rp&quot;* #,##0.00_-;\-&quot;Rp&quot;* #,##0.00_-;_-&quot;Rp&quot;* &quot;-&quot;??_-;_-@_-"/>
    <numFmt numFmtId="170" formatCode="_-* #,##0.00_-;\-* #,##0.00_-;_-* &quot;-&quot;??_-;_-@_-"/>
    <numFmt numFmtId="171" formatCode="&quot;£&quot;#,##0;[Red]\-&quot;£&quot;#,##0"/>
    <numFmt numFmtId="172" formatCode="&quot;£&quot;#,##0.00;\-&quot;£&quot;#,##0.00"/>
    <numFmt numFmtId="173" formatCode="&quot;£&quot;#,##0.00;[Red]\-&quot;£&quot;#,##0.00"/>
    <numFmt numFmtId="174" formatCode="_-&quot;£&quot;* #,##0_-;\-&quot;£&quot;* #,##0_-;_-&quot;£&quot;* &quot;-&quot;_-;_-@_-"/>
    <numFmt numFmtId="175" formatCode="_-&quot;£&quot;* #,##0.00_-;\-&quot;£&quot;* #,##0.00_-;_-&quot;£&quot;* &quot;-&quot;??_-;_-@_-"/>
    <numFmt numFmtId="176" formatCode="&quot;Rp&quot;#,##0_);[Red]\(&quot;Rp&quot;#,##0\)"/>
    <numFmt numFmtId="177" formatCode="&quot;Rp&quot;#,##0.00_);\(&quot;Rp&quot;#,##0.00\)"/>
    <numFmt numFmtId="178" formatCode="&quot;Rp&quot;#,##0.00_);[Red]\(&quot;Rp&quot;#,##0.00\)"/>
    <numFmt numFmtId="179" formatCode="_(&quot;Rp&quot;* #,##0_);_(&quot;Rp&quot;* \(#,##0\);_(&quot;Rp&quot;* &quot;-&quot;_);_(@_)"/>
    <numFmt numFmtId="180" formatCode="_(&quot;Rp&quot;* #,##0.00_);_(&quot;Rp&quot;* \(#,##0.00\);_(&quot;Rp&quot;* &quot;-&quot;??_);_(@_)"/>
    <numFmt numFmtId="181" formatCode="_-&quot;$&quot;* #,##0.00_-;\-&quot;$&quot;* #,##0.00_-;_-&quot;$&quot;* &quot;-&quot;??_-;_-@_-"/>
    <numFmt numFmtId="182" formatCode="mmm\ yyyy"/>
    <numFmt numFmtId="183" formatCode="0.00\ ;\(0.00\)"/>
    <numFmt numFmtId="184" formatCode="#,##0;[Red]\(#,##0\)"/>
    <numFmt numFmtId="185" formatCode="###\ ###\ ####"/>
    <numFmt numFmtId="186" formatCode="_([$€-2]* #,##0.00_);_([$€-2]* \(#,##0.00\);_([$€-2]* &quot;-&quot;??_)"/>
    <numFmt numFmtId="187" formatCode="0.00_)"/>
    <numFmt numFmtId="188" formatCode="#,##0.00;\(#,##0\)"/>
    <numFmt numFmtId="189" formatCode="##,###,##0.00"/>
    <numFmt numFmtId="190" formatCode="_-&quot;\&quot;* #,##0_-;\-&quot;\&quot;* #,##0_-;_-&quot;\&quot;* &quot;-&quot;_-;_-@_-"/>
    <numFmt numFmtId="191" formatCode="[$-10409]dd\ mmm\ yyyy"/>
    <numFmt numFmtId="192" formatCode="[$-421]mmm\ yyyy;@"/>
    <numFmt numFmtId="193" formatCode="0.0%"/>
    <numFmt numFmtId="194" formatCode="_(* #,##0.0_);_(* \(#,##0.0\);_(* &quot;-&quot;??_);_(@_)"/>
    <numFmt numFmtId="195" formatCode="_(* #,##0_);_(* \(#,##0\);_(* &quot;-&quot;??_);_(@_)"/>
    <numFmt numFmtId="196" formatCode="_(* #,##0.000_);_(* \(#,##0.000\);_(* &quot;-&quot;??_);_(@_)"/>
    <numFmt numFmtId="197" formatCode="#,##0.00\ &quot;F&quot;;[Red]\-#,##0.00\ &quot;F&quot;"/>
    <numFmt numFmtId="198" formatCode="0;[Red]0"/>
    <numFmt numFmtId="199" formatCode="0.00_);[Red]\(0.00\)"/>
    <numFmt numFmtId="200" formatCode="0.00_);\(0.00\)"/>
    <numFmt numFmtId="201" formatCode="0.00;[Red]0.00"/>
    <numFmt numFmtId="202" formatCode="0.0_);\(0.0\)"/>
    <numFmt numFmtId="203" formatCode="_(* #,##0,_);[Red]_(* \(#,##0,\);_(* &quot;&quot;&quot;&quot;&quot;&quot;&quot;&quot;\ \-\ &quot;&quot;&quot;&quot;&quot;&quot;&quot;&quot;_);_(@_)"/>
    <numFmt numFmtId="204" formatCode="#,##0.0000000"/>
    <numFmt numFmtId="205" formatCode="0.0%\ ;[Red]\(0.0%\)\ ;&quot;-  &quot;"/>
    <numFmt numFmtId="206" formatCode="0.0000000"/>
    <numFmt numFmtId="207" formatCode="_(&quot;$&quot;* #,##0_);_(&quot;$&quot;* \(#,##0\);_(&quot;$&quot;* &quot;-&quot;??_);_(@_)"/>
    <numFmt numFmtId="208" formatCode="&quot;$&quot;\ #,##0_);\(&quot;$&quot;#,##0\)"/>
    <numFmt numFmtId="209" formatCode="#,##0.000_);[Red]\(#,##0.000\)"/>
    <numFmt numFmtId="210" formatCode="&quot;          &quot;@"/>
    <numFmt numFmtId="211" formatCode="0%_);[Red]\(0%\)"/>
    <numFmt numFmtId="212" formatCode="0%;\(0%\)"/>
    <numFmt numFmtId="213" formatCode="mm/dd/yy"/>
    <numFmt numFmtId="214" formatCode="0_);\(0\)"/>
    <numFmt numFmtId="215" formatCode="0.0_);[Red]\(0.0\)"/>
    <numFmt numFmtId="216" formatCode="m\-yy"/>
    <numFmt numFmtId="217" formatCode="#,##0.00_);\(#,##0.00\);&quot;- &quot;"/>
    <numFmt numFmtId="218" formatCode="_-&quot;$&quot;* #,##0_-;\-&quot;$&quot;* #,##0_-;_-&quot;$&quot;* &quot;-&quot;_-;_-@_-"/>
    <numFmt numFmtId="219" formatCode="_(&quot;$&quot;* #,##0.00_);_(&quot;$&quot;* \(#,##0.00\);_(&quot;$&quot;* &quot;-&quot;_);_(@_)"/>
    <numFmt numFmtId="220" formatCode="#,##0&quot;F&quot;_);[Red]\(#,##0&quot;F&quot;\)"/>
    <numFmt numFmtId="221" formatCode="&quot;Rp&quot;\ #,##0_);\(&quot;Rp&quot;#,##0\)"/>
    <numFmt numFmtId="222" formatCode="_(&quot;Rp&quot;* #,##0_);_(&quot;Rp&quot;* \(#,##0\);_(&quot;Rp&quot;* &quot;-&quot;??_);_(@_)"/>
    <numFmt numFmtId="223" formatCode="#,##0.0000"/>
    <numFmt numFmtId="224" formatCode="&quot;Rp&quot;* #,##0\ ;&quot;Rp&quot;* \(#,##0\)"/>
    <numFmt numFmtId="225" formatCode="_(&quot;Rp&quot;* #,##0.000000_);_(&quot;Rp&quot;* \(#,##0.000000\);_(&quot;Rp&quot;* &quot;-&quot;??_);_(@_)"/>
    <numFmt numFmtId="226" formatCode="&quot;Rp&quot;#,##0.0_);\(&quot;Rp&quot;#,##0.0\)"/>
    <numFmt numFmtId="227" formatCode="&quot;Rp&quot;* #,##0.0\ ;&quot;Rp&quot;* \(#,##0.0\)"/>
    <numFmt numFmtId="228" formatCode="&quot;Rp&quot;* #,##0.00\ ;&quot;Rp&quot;* \(#,##0.00\)"/>
    <numFmt numFmtId="229" formatCode="mmmddyyyy"/>
    <numFmt numFmtId="230" formatCode="#,##0\ "/>
    <numFmt numFmtId="231" formatCode="#,##0\ ;\(#,##0\);\-\ "/>
    <numFmt numFmtId="232" formatCode="#,##0.00;\(#,##0.00\)"/>
    <numFmt numFmtId="233" formatCode="#,##0;\(#,##0\)"/>
    <numFmt numFmtId="234" formatCode="#,##0.0_);\(#,##0.0\)"/>
    <numFmt numFmtId="235" formatCode="\£#,##0.00;[Red]&quot;-£&quot;#,##0.00"/>
    <numFmt numFmtId="236" formatCode="\$#,##0;[Red]&quot;-$&quot;#,##0"/>
    <numFmt numFmtId="237" formatCode="_-\£* #,##0_-;&quot;-£&quot;* #,##0_-;_-\£* \-_-;_-@_-"/>
    <numFmt numFmtId="238" formatCode="_-\$* #,##0.00_-;&quot;-$&quot;* #,##0.00_-;_-\$* \-??_-;_-@_-"/>
    <numFmt numFmtId="239" formatCode="#,##0.00\ _$;\-#,##0.00\ _$"/>
    <numFmt numFmtId="240" formatCode="_-\£* #,##0.00_-;&quot;-£&quot;* #,##0.00_-;_-\£* \-??_-;_-@_-"/>
    <numFmt numFmtId="241" formatCode="#,##0.0;\(#,##0.0\)"/>
    <numFmt numFmtId="242" formatCode="General_)"/>
    <numFmt numFmtId="243" formatCode="\$#,##0.00;&quot;-$&quot;#,##0.00"/>
    <numFmt numFmtId="244" formatCode="\£#,##0.00;&quot;-£&quot;#,##0.00"/>
    <numFmt numFmtId="245" formatCode="\$#,##0.00;[Red]&quot;-$&quot;#,##0.00"/>
    <numFmt numFmtId="246" formatCode="###0;\(#,##0.0\)"/>
    <numFmt numFmtId="247" formatCode="_-\$* #,##0_-;&quot;-$&quot;* #,##0_-;_-\$* \-_-;_-@_-"/>
    <numFmt numFmtId="248" formatCode="_-* #,##0_-;\-* #,##0_-;_-* \-_-;_-@_-"/>
    <numFmt numFmtId="249" formatCode="&quot;\&quot;#,##0;[Red]&quot;\&quot;\-#,##0"/>
    <numFmt numFmtId="250" formatCode="0_)"/>
    <numFmt numFmtId="251" formatCode="_(\£* #,##0_);_(\£* \(#,##0\);_(\£* &quot;-&quot;_);_(@_)"/>
    <numFmt numFmtId="252" formatCode="_(\£* #,##0.0_);_(\£* \(#,##0.0\);_(\£* &quot;-&quot;_);_(@_)"/>
    <numFmt numFmtId="253" formatCode="_(\£* #,##0.00_);_(\£* \(#,##0.00\);_(\£* &quot;-&quot;_);_(@_)"/>
    <numFmt numFmtId="254" formatCode="_(* #,##0\p_);_(* \(#,##0\p\);_(* &quot;-&quot;\ \p_);_(@_)"/>
    <numFmt numFmtId="255" formatCode="_(* #,##0.00\p_);_(* \(#,##0.00\p\);_(* &quot;-&quot;\ \p_);_(@_)"/>
    <numFmt numFmtId="256" formatCode="\£#,##0.00"/>
    <numFmt numFmtId="257" formatCode="\¥* #,##0\ ;\¥* \(#,##0\)"/>
    <numFmt numFmtId="258" formatCode="#."/>
    <numFmt numFmtId="259" formatCode="_(* #.##0.0_);_(* \(#.##0.0\);_(* &quot;-&quot;??_);_(@_)"/>
    <numFmt numFmtId="260" formatCode="#,##0.00\ ;\-#,##0.00\ ;&quot; -&quot;#\ ;@\ "/>
    <numFmt numFmtId="261" formatCode="_ * #,##0.00_ ;_ * \-#,##0.00_ ;_ * &quot;-&quot;??_ ;_ @_ "/>
    <numFmt numFmtId="262" formatCode="_ * #,##0_ ;_ * \-#,##0_ ;_ * &quot;-&quot;_ ;_ @_ "/>
    <numFmt numFmtId="263" formatCode="&quot;\&quot;#,##0.00;[Red]&quot;\&quot;\-#,##0.00"/>
    <numFmt numFmtId="264" formatCode="0.0\ \x;\ \(0.0\ \x\)"/>
    <numFmt numFmtId="265" formatCode="#,##0;\(#,##0\);\-"/>
    <numFmt numFmtId="266" formatCode="mmm"/>
    <numFmt numFmtId="267" formatCode="0.0"/>
    <numFmt numFmtId="268" formatCode="_(* #,##0_);[Red]_(* \(#,##0\);_(* &quot;&quot;&quot;&quot;&quot;&quot;&quot;&quot;\ \-\ &quot;&quot;&quot;&quot;&quot;&quot;&quot;&quot;_);_(@_)"/>
    <numFmt numFmtId="269" formatCode="0%;\(0%\);;"/>
    <numFmt numFmtId="270" formatCode="0%;\(0%\);&quot;-&quot;"/>
    <numFmt numFmtId="271" formatCode="0.000%"/>
    <numFmt numFmtId="272" formatCode="#,##0_);[Red]\(#,##0\);&quot;-&quot;"/>
    <numFmt numFmtId="273" formatCode="&quot;CHF&quot;\ #,##0.00;&quot;CHF&quot;\ \-#,##0.00"/>
    <numFmt numFmtId="274" formatCode="#,##0_);\(#,##0\);\-\-"/>
    <numFmt numFmtId="275" formatCode="#,##0.0_);[Red]\(#,##0.0\)"/>
    <numFmt numFmtId="276" formatCode="_._.* \(#,##0\)_%;_._.* #,##0_)_%;_._.* 0_)_%;_._.@_)_%"/>
    <numFmt numFmtId="277" formatCode="\$#,##0.00;[Red]\-\$#,##0.00"/>
    <numFmt numFmtId="278" formatCode="#,##0\ &quot;FB&quot;;\-#,##0\ &quot;FB&quot;"/>
    <numFmt numFmtId="279" formatCode="&quot;Rp&quot;#,##0\ ;\(&quot;Rp&quot;#,##0\)"/>
    <numFmt numFmtId="280" formatCode="\$#,##0.00;\(\$#,##0.00\)"/>
    <numFmt numFmtId="281" formatCode="\$\ #,##0;\-\$\ #,##0"/>
    <numFmt numFmtId="282" formatCode="_-&quot;IR£&quot;* #,##0.00_-;\-&quot;IR£&quot;* #,##0.00_-;_-&quot;IR£&quot;* &quot;-&quot;??_-;_-@_-"/>
    <numFmt numFmtId="283" formatCode="\$#,##0;\(\$#,##0\)"/>
    <numFmt numFmtId="284" formatCode="_-* #,##0\ _z_l_-;\-* #,##0\ _z_l_-;_-* &quot;-&quot;\ _z_l_-;_-@_-"/>
    <numFmt numFmtId="285" formatCode="_-* #,##0.00\ _z_l_-;\-* #,##0.00\ _z_l_-;_-* &quot;-&quot;??\ _z_l_-;_-@_-"/>
    <numFmt numFmtId="286" formatCode="_([$€]* #,##0.00_);_([$€]* \(#,##0.00\);_([$€]* &quot;-&quot;??_);_(@_)"/>
    <numFmt numFmtId="287" formatCode="_(* #,##0.0,_);_(* \(#,##0.0,\);_(* &quot;-&quot;_);_(@_)"/>
    <numFmt numFmtId="288" formatCode="&quot;IR£&quot;#,##0.00;[Red]\-&quot;IR£&quot;#,##0.00"/>
    <numFmt numFmtId="289" formatCode="_-* #,##0.000_-;\-* #,##0.000_-;_-* &quot;-&quot;??_-;_-@_-"/>
    <numFmt numFmtId="290" formatCode="\$#,##0.0_);&quot;($&quot;#,##0.0\)"/>
    <numFmt numFmtId="291" formatCode="\€#,##0.0_);&quot;(€&quot;#,##0.0\)"/>
    <numFmt numFmtId="292" formatCode="\£#,##0.0_);&quot;(£&quot;#,##0.0\)"/>
    <numFmt numFmtId="293" formatCode="\¥#,##0.0_);&quot;(¥&quot;#,##0.0\)"/>
    <numFmt numFmtId="294" formatCode="#,##0\ &quot;Pts&quot;;[Red]\-#,##0\ &quot;Pts&quot;"/>
    <numFmt numFmtId="295" formatCode="#,##0\ &quot;F&quot;;[Red]\-#,##0\ &quot;F&quot;"/>
    <numFmt numFmtId="296" formatCode="0.0\x"/>
    <numFmt numFmtId="297" formatCode="0.00000000"/>
    <numFmt numFmtId="298" formatCode="0.0000%"/>
    <numFmt numFmtId="299" formatCode="&quot;IR£&quot;#,##0.00;\-&quot;IR£&quot;#,##0.00"/>
    <numFmt numFmtId="300" formatCode="mmmm\-yy"/>
    <numFmt numFmtId="301" formatCode="#,##0.0\ ;\(#,##0.0\)"/>
    <numFmt numFmtId="302" formatCode="&quot;IR£&quot;#,##0;\-&quot;IR£&quot;#,##0"/>
    <numFmt numFmtId="303" formatCode="0%_);\(0%\)"/>
    <numFmt numFmtId="304" formatCode="0.000000000"/>
    <numFmt numFmtId="305" formatCode="_-&quot;IR£&quot;* #,##0_-;\-&quot;IR£&quot;* #,##0_-;_-&quot;IR£&quot;* &quot;-&quot;_-;_-@_-"/>
    <numFmt numFmtId="306" formatCode="0.0000000000"/>
    <numFmt numFmtId="307" formatCode="#,##0.0%;\-#,##0.0%;\-\%"/>
    <numFmt numFmtId="308" formatCode="#,##0.0;\-#,##0.0;\-\ "/>
    <numFmt numFmtId="309" formatCode="#,##0.00;\-#,##0.00;\-\ "/>
    <numFmt numFmtId="310" formatCode="#,##0.0\x;\-#,##0.0\x;\-\ "/>
    <numFmt numFmtId="311" formatCode="&quot;Rp&quot;* #,##0.00_);[Red]&quot;(Rp&quot;* #,##0.00\)"/>
    <numFmt numFmtId="312" formatCode="&quot;Rp&quot;* #,##0_);[Red]&quot;(Rp&quot;* #,##0\)"/>
    <numFmt numFmtId="313" formatCode=";;;"/>
    <numFmt numFmtId="314" formatCode=";;"/>
    <numFmt numFmtId="315" formatCode="_(&quot;Rp&quot;* #,##0.00000000_);_(&quot;Rp&quot;* \(#,##0.00000000\);_(&quot;Rp&quot;* &quot;-&quot;??_);_(@_)"/>
    <numFmt numFmtId="316" formatCode="00&quot; &quot;00&quot; &quot;00&quot; &quot;00"/>
    <numFmt numFmtId="317" formatCode="*-"/>
    <numFmt numFmtId="318" formatCode="*\&quot;-&quot;"/>
    <numFmt numFmtId="319" formatCode="mmm\ dd\,\ yy"/>
    <numFmt numFmtId="320" formatCode="#,##0.00\ ;\(#,##0.00\)"/>
    <numFmt numFmtId="321" formatCode="yyyy&quot;A&quot;"/>
    <numFmt numFmtId="322" formatCode="yyyy&quot;E&quot;"/>
    <numFmt numFmtId="323" formatCode="_(#,##0.0_);_(\(#,##0.0\);\-??_);_(@_)_)"/>
    <numFmt numFmtId="324" formatCode="&quot;$&quot;* #,##0\ ;&quot;$&quot;* \(#,##0\)"/>
    <numFmt numFmtId="325" formatCode="_(&quot;$&quot;* #,##0.000000_);_(&quot;$&quot;* \(#,##0.000000\);_(&quot;$&quot;* &quot;-&quot;??_);_(@_)"/>
    <numFmt numFmtId="326" formatCode="&quot;$&quot;* #,##0.0\ ;&quot;$&quot;* \(#,##0.0\)"/>
    <numFmt numFmtId="327" formatCode="&quot;$&quot;* #,##0.00\ ;&quot;$&quot;* \(#,##0.00\)"/>
    <numFmt numFmtId="328" formatCode="&quot;$&quot;#,##0;[Red]\-&quot;$&quot;#,##0"/>
    <numFmt numFmtId="329" formatCode="&quot;$&quot;#,##0.00;\-&quot;$&quot;#,##0.00"/>
    <numFmt numFmtId="330" formatCode="&quot;$&quot;#,##0.00;[Red]\-&quot;$&quot;#,##0.00"/>
    <numFmt numFmtId="331" formatCode="&quot;$&quot;#,##0\ ;\(&quot;$&quot;#,##0\)"/>
    <numFmt numFmtId="332" formatCode="_(&quot;$&quot;* #,##0.00000000_);_(&quot;$&quot;* \(#,##0.00000000\);_(&quot;$&quot;* &quot;-&quot;??_);_(@_)"/>
    <numFmt numFmtId="333" formatCode="#,##0.0"/>
    <numFmt numFmtId="334" formatCode="&quot;Rp.&quot;\ #,##0.00_);[Red]\(&quot;Rp.&quot;\ #,##0.00\)"/>
    <numFmt numFmtId="335" formatCode="&quot;$&quot;_#\,##0_);[Red]\(&quot;$&quot;#,##0\)"/>
    <numFmt numFmtId="336" formatCode="&quot;$&quot;\-#,##0_);[Red]\(&quot;$&quot;#,##0\)"/>
    <numFmt numFmtId="337" formatCode="&quot;$&quot;__#,##0_);[Red]\(&quot;$&quot;__#,##0\)"/>
    <numFmt numFmtId="338" formatCode="&quot;$&quot;___#\,##0_);[Red]\(&quot;$&quot;___#\,##0\)"/>
    <numFmt numFmtId="339" formatCode="&quot;$&quot;___###0_);[Red]\(&quot;$&quot;___###0\)"/>
    <numFmt numFmtId="340" formatCode="&quot;$&quot;\ \ \ \ #,##0_);\(&quot;$&quot;#,##0\)"/>
    <numFmt numFmtId="341" formatCode="&quot;$&quot;#,##0_);&quot;$&quot;\ \(#,##0\)"/>
    <numFmt numFmtId="342" formatCode="#,##0&quot;£&quot;_);[Red]\(#,##0&quot;£&quot;\)"/>
    <numFmt numFmtId="343" formatCode="_ * #,##0.00_)&quot;£&quot;_ ;_ * \(#,##0.00\)&quot;£&quot;_ ;_ * &quot;-&quot;??_)&quot;£&quot;_ ;_ @_ "/>
    <numFmt numFmtId="344" formatCode="_ * #,##0.00_)_£_ ;_ * \(#,##0.00\)_£_ ;_ * &quot;-&quot;??_)_£_ ;_ @_ "/>
    <numFmt numFmtId="345" formatCode="&quot;£ &quot;#,##0.00;\-&quot;£ &quot;#,##0.00"/>
    <numFmt numFmtId="346" formatCode="_(* #,##0.0_);_(* \(#,##0.0\);_(* &quot;-&quot;?_);_(@_)"/>
    <numFmt numFmtId="347" formatCode="_(* #,##0.0_);_(* \(#,##0.0\);_(* &quot;-&quot;_);_(@_)"/>
    <numFmt numFmtId="348"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8">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6">
    <xf numFmtId="0" fontId="0" fillId="0" borderId="0"/>
    <xf numFmtId="41"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43"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41" fontId="5" fillId="0" borderId="0" applyFont="0" applyFill="0" applyBorder="0" applyAlignment="0" applyProtection="0"/>
    <xf numFmtId="41" fontId="43" fillId="0" borderId="0" applyFont="0" applyFill="0" applyBorder="0" applyAlignment="0" applyProtection="0"/>
    <xf numFmtId="41" fontId="18" fillId="0" borderId="17" applyFont="0" applyFill="0" applyAlignment="0">
      <protection locked="0"/>
    </xf>
    <xf numFmtId="183" fontId="18" fillId="0" borderId="18" applyFill="0" applyAlignment="0">
      <protection locked="0"/>
    </xf>
    <xf numFmtId="41" fontId="18" fillId="0" borderId="0" applyFont="0" applyFill="0" applyBorder="0" applyAlignment="0" applyProtection="0"/>
    <xf numFmtId="41" fontId="17"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5" fillId="0" borderId="0" applyFont="0" applyFill="0" applyBorder="0" applyAlignment="0" applyProtection="0"/>
    <xf numFmtId="41" fontId="44" fillId="0" borderId="0" applyFont="0" applyFill="0" applyBorder="0" applyAlignment="0" applyProtection="0"/>
    <xf numFmtId="41" fontId="18" fillId="0" borderId="17" applyFont="0" applyFill="0" applyAlignment="0">
      <protection locked="0"/>
    </xf>
    <xf numFmtId="41" fontId="18"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8"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6" fillId="0" borderId="0"/>
    <xf numFmtId="0" fontId="46" fillId="0" borderId="0"/>
    <xf numFmtId="42" fontId="43"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6"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7"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43"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168"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168" fontId="18" fillId="0" borderId="0" applyFont="0" applyFill="0" applyBorder="0" applyAlignment="0" applyProtection="0"/>
    <xf numFmtId="190" fontId="55" fillId="0" borderId="0" applyFont="0" applyFill="0" applyBorder="0" applyAlignment="0" applyProtection="0"/>
    <xf numFmtId="0" fontId="56" fillId="0" borderId="0"/>
    <xf numFmtId="41" fontId="44"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91" fontId="17" fillId="0" borderId="0"/>
    <xf numFmtId="192" fontId="17" fillId="4" borderId="0" applyNumberFormat="0" applyBorder="0" applyAlignment="0" applyProtection="0"/>
    <xf numFmtId="192" fontId="35" fillId="3" borderId="0" applyNumberFormat="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8" fillId="0" borderId="0"/>
    <xf numFmtId="192" fontId="18" fillId="0" borderId="0"/>
    <xf numFmtId="192" fontId="17" fillId="0" borderId="0"/>
    <xf numFmtId="192" fontId="17" fillId="0" borderId="0"/>
    <xf numFmtId="192" fontId="17" fillId="0" borderId="0"/>
    <xf numFmtId="192"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1"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43" fontId="17" fillId="0" borderId="0" applyFont="0" applyFill="0" applyBorder="0" applyAlignment="0" applyProtection="0"/>
    <xf numFmtId="0" fontId="17" fillId="0" borderId="0"/>
    <xf numFmtId="0" fontId="13" fillId="0" borderId="0"/>
    <xf numFmtId="0" fontId="13"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1" fontId="18" fillId="0" borderId="0" applyFont="0" applyFill="0" applyBorder="0" applyAlignment="0" applyProtection="0"/>
    <xf numFmtId="41" fontId="18" fillId="0" borderId="0" applyFont="0" applyFill="0" applyBorder="0" applyAlignment="0" applyProtection="0"/>
    <xf numFmtId="43" fontId="17" fillId="0" borderId="0" applyFont="0" applyFill="0" applyBorder="0" applyAlignment="0" applyProtection="0"/>
    <xf numFmtId="0" fontId="17" fillId="0" borderId="0"/>
    <xf numFmtId="0" fontId="3"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43" fontId="2" fillId="0" borderId="0" applyFont="0" applyFill="0" applyBorder="0" applyAlignment="0" applyProtection="0"/>
    <xf numFmtId="0" fontId="2" fillId="0" borderId="0"/>
    <xf numFmtId="0" fontId="2" fillId="0" borderId="0"/>
    <xf numFmtId="0" fontId="16" fillId="0" borderId="0" applyFill="0" applyBorder="0">
      <alignment vertical="center"/>
    </xf>
    <xf numFmtId="41" fontId="16" fillId="0" borderId="17" applyFont="0" applyFill="0" applyAlignment="0">
      <protection locked="0"/>
    </xf>
    <xf numFmtId="183" fontId="16" fillId="0" borderId="18" applyFill="0" applyAlignment="0">
      <protection locked="0"/>
    </xf>
    <xf numFmtId="41" fontId="16" fillId="0" borderId="0" applyFont="0" applyFill="0" applyBorder="0" applyAlignment="0" applyProtection="0"/>
    <xf numFmtId="41" fontId="2"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41" fontId="16" fillId="0" borderId="0" applyFont="0" applyFill="0" applyBorder="0" applyAlignment="0" applyProtection="0"/>
    <xf numFmtId="41" fontId="16" fillId="0" borderId="17" applyFont="0" applyFill="0" applyAlignment="0">
      <protection locked="0"/>
    </xf>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6"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168" fontId="1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16" fillId="0" borderId="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1" fontId="16" fillId="0" borderId="0" applyFont="0" applyFill="0" applyBorder="0" applyAlignment="0" applyProtection="0"/>
    <xf numFmtId="41" fontId="1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7" fontId="16" fillId="0" borderId="0" applyFill="0" applyBorder="0" applyAlignment="0"/>
    <xf numFmtId="197" fontId="16" fillId="0" borderId="0" applyFill="0" applyBorder="0" applyAlignment="0"/>
    <xf numFmtId="194" fontId="16" fillId="0" borderId="0" applyFill="0" applyBorder="0" applyAlignment="0"/>
    <xf numFmtId="194"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37"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77" fillId="0" borderId="0" applyNumberFormat="0" applyAlignment="0">
      <alignment horizontal="left"/>
    </xf>
    <xf numFmtId="194" fontId="16" fillId="0" borderId="0" applyFont="0" applyFill="0" applyBorder="0" applyAlignment="0" applyProtection="0"/>
    <xf numFmtId="194" fontId="16" fillId="0" borderId="0" applyFont="0" applyFill="0" applyBorder="0" applyAlignment="0" applyProtection="0"/>
    <xf numFmtId="203" fontId="16" fillId="0" borderId="0" applyFont="0" applyFill="0" applyBorder="0" applyAlignment="0"/>
    <xf numFmtId="203" fontId="16" fillId="0" borderId="0" applyFont="0" applyFill="0" applyBorder="0" applyAlignment="0"/>
    <xf numFmtId="8" fontId="16" fillId="0" borderId="0" applyFont="0" applyFill="0" applyBorder="0" applyAlignment="0"/>
    <xf numFmtId="8" fontId="16" fillId="0" borderId="0" applyFont="0" applyFill="0" applyBorder="0" applyAlignment="0"/>
    <xf numFmtId="204" fontId="39" fillId="0" borderId="0"/>
    <xf numFmtId="15" fontId="73" fillId="0" borderId="0" applyFill="0" applyBorder="0" applyAlignment="0"/>
    <xf numFmtId="205" fontId="16" fillId="6" borderId="0" applyFont="0" applyFill="0" applyBorder="0" applyAlignment="0" applyProtection="0"/>
    <xf numFmtId="205" fontId="16" fillId="6" borderId="0" applyFont="0" applyFill="0" applyBorder="0" applyAlignment="0" applyProtection="0"/>
    <xf numFmtId="205" fontId="16" fillId="6" borderId="24" applyFont="0" applyFill="0" applyBorder="0" applyAlignment="0" applyProtection="0"/>
    <xf numFmtId="205" fontId="16" fillId="6" borderId="24" applyFont="0" applyFill="0" applyBorder="0" applyAlignment="0" applyProtection="0"/>
    <xf numFmtId="17" fontId="73" fillId="0" borderId="0" applyFill="0" applyBorder="0">
      <alignment horizontal="right"/>
    </xf>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6" fontId="16" fillId="6" borderId="0" applyFont="0" applyFill="0" applyBorder="0" applyAlignment="0"/>
    <xf numFmtId="206"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8" fontId="47" fillId="6" borderId="0" applyFont="0" applyBorder="0" applyAlignment="0" applyProtection="0">
      <protection locked="0"/>
    </xf>
    <xf numFmtId="15" fontId="47" fillId="6" borderId="0" applyFont="0" applyBorder="0" applyAlignment="0" applyProtection="0">
      <protection locked="0"/>
    </xf>
    <xf numFmtId="206" fontId="16" fillId="6" borderId="0" applyFont="0" applyBorder="0" applyAlignment="0">
      <protection locked="0"/>
    </xf>
    <xf numFmtId="206" fontId="16" fillId="6" borderId="0" applyFont="0" applyBorder="0" applyAlignment="0">
      <protection locked="0"/>
    </xf>
    <xf numFmtId="38" fontId="47" fillId="6" borderId="0">
      <protection locked="0"/>
    </xf>
    <xf numFmtId="168" fontId="16" fillId="6" borderId="0" applyFont="0" applyBorder="0" applyAlignment="0">
      <protection locked="0"/>
    </xf>
    <xf numFmtId="10" fontId="47" fillId="6" borderId="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207" fontId="16" fillId="6" borderId="0" applyNumberFormat="0" applyBorder="0" applyAlignment="0">
      <protection locked="0"/>
    </xf>
    <xf numFmtId="207" fontId="16" fillId="6" borderId="0" applyNumberFormat="0" applyBorder="0" applyAlignment="0">
      <protection locked="0"/>
    </xf>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8"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7" fontId="16" fillId="0" borderId="0" applyFont="0" applyFill="0" applyBorder="0" applyAlignment="0"/>
    <xf numFmtId="207" fontId="16" fillId="0" borderId="0" applyFont="0" applyFill="0" applyBorder="0" applyAlignment="0"/>
    <xf numFmtId="40" fontId="47" fillId="0" borderId="0" applyFont="0" applyFill="0" applyBorder="0" applyAlignment="0"/>
    <xf numFmtId="209"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7" fontId="16" fillId="0" borderId="0" applyNumberFormat="0" applyFill="0" applyBorder="0" applyAlignment="0" applyProtection="0"/>
    <xf numFmtId="207"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1" fontId="16" fillId="0" borderId="0"/>
    <xf numFmtId="211" fontId="16" fillId="0" borderId="0"/>
    <xf numFmtId="14" fontId="75" fillId="0" borderId="0">
      <alignment horizontal="center" wrapText="1"/>
      <protection locked="0"/>
    </xf>
    <xf numFmtId="200" fontId="16" fillId="0" borderId="0" applyFont="0" applyFill="0" applyBorder="0" applyAlignment="0" applyProtection="0"/>
    <xf numFmtId="200" fontId="16" fillId="0" borderId="0" applyFont="0" applyFill="0" applyBorder="0" applyAlignment="0" applyProtection="0"/>
    <xf numFmtId="212" fontId="16" fillId="0" borderId="0" applyFont="0" applyFill="0" applyBorder="0" applyAlignment="0" applyProtection="0"/>
    <xf numFmtId="212" fontId="16" fillId="0" borderId="0" applyFont="0" applyFill="0" applyBorder="0" applyAlignment="0" applyProtection="0"/>
    <xf numFmtId="168" fontId="16" fillId="0" borderId="0" applyFont="0" applyFill="0" applyBorder="0" applyAlignment="0"/>
    <xf numFmtId="168"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0" fontId="88" fillId="19" borderId="0" applyNumberFormat="0" applyFont="0" applyBorder="0" applyAlignment="0">
      <alignment horizontal="center"/>
    </xf>
    <xf numFmtId="213"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7" fontId="16" fillId="20" borderId="0" applyNumberFormat="0" applyFont="0" applyBorder="0" applyAlignment="0">
      <protection hidden="1"/>
    </xf>
    <xf numFmtId="207" fontId="16" fillId="20" borderId="0" applyNumberFormat="0" applyFont="0" applyBorder="0" applyAlignment="0">
      <protection hidden="1"/>
    </xf>
    <xf numFmtId="40" fontId="92" fillId="0" borderId="0" applyBorder="0">
      <alignment horizontal="right"/>
    </xf>
    <xf numFmtId="207" fontId="16" fillId="21" borderId="0" applyNumberFormat="0" applyFont="0" applyBorder="0" applyAlignment="0" applyProtection="0"/>
    <xf numFmtId="207" fontId="16" fillId="21" borderId="0" applyNumberFormat="0" applyFont="0" applyBorder="0" applyAlignment="0" applyProtection="0"/>
    <xf numFmtId="49" fontId="37"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216" fontId="16" fillId="0" borderId="0" applyFill="0" applyBorder="0" applyAlignment="0" applyProtection="0">
      <alignment horizontal="right"/>
    </xf>
    <xf numFmtId="207" fontId="16" fillId="0" borderId="0" applyNumberFormat="0" applyFill="0" applyBorder="0" applyAlignment="0" applyProtection="0"/>
    <xf numFmtId="207" fontId="16" fillId="0" borderId="0" applyNumberFormat="0" applyFill="0" applyBorder="0" applyAlignment="0" applyProtection="0"/>
    <xf numFmtId="0" fontId="2" fillId="0" borderId="0"/>
    <xf numFmtId="41" fontId="16" fillId="0" borderId="0" applyFont="0" applyFill="0" applyBorder="0" applyAlignment="0" applyProtection="0"/>
    <xf numFmtId="0" fontId="5" fillId="0" borderId="0"/>
    <xf numFmtId="0" fontId="16" fillId="0" borderId="0"/>
    <xf numFmtId="0" fontId="5" fillId="0" borderId="0"/>
    <xf numFmtId="0" fontId="5" fillId="0" borderId="0"/>
    <xf numFmtId="43"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7"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8" fontId="99" fillId="0" borderId="27" applyBorder="0"/>
    <xf numFmtId="219"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20"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41" fontId="44" fillId="0" borderId="0" applyFont="0" applyFill="0" applyBorder="0" applyAlignment="0" applyProtection="0"/>
    <xf numFmtId="0" fontId="16" fillId="0" borderId="0"/>
    <xf numFmtId="43" fontId="2"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178" fontId="16" fillId="0" borderId="0" applyFont="0" applyFill="0" applyBorder="0" applyAlignment="0"/>
    <xf numFmtId="178" fontId="16" fillId="0" borderId="0" applyFont="0" applyFill="0" applyBorder="0" applyAlignment="0"/>
    <xf numFmtId="178" fontId="47" fillId="6" borderId="0" applyFont="0" applyBorder="0" applyAlignment="0" applyProtection="0">
      <protection locked="0"/>
    </xf>
    <xf numFmtId="222" fontId="16" fillId="6" borderId="0" applyNumberFormat="0" applyBorder="0" applyAlignment="0">
      <protection locked="0"/>
    </xf>
    <xf numFmtId="222" fontId="16" fillId="6" borderId="0" applyNumberFormat="0" applyBorder="0" applyAlignment="0">
      <protection locked="0"/>
    </xf>
    <xf numFmtId="221" fontId="87" fillId="0" borderId="0"/>
    <xf numFmtId="222" fontId="16" fillId="0" borderId="0" applyFont="0" applyFill="0" applyBorder="0" applyAlignment="0"/>
    <xf numFmtId="222" fontId="16" fillId="0" borderId="0" applyFont="0" applyFill="0" applyBorder="0" applyAlignment="0"/>
    <xf numFmtId="222" fontId="16" fillId="0" borderId="0" applyNumberFormat="0" applyFill="0" applyBorder="0" applyAlignment="0" applyProtection="0"/>
    <xf numFmtId="222" fontId="16" fillId="0" borderId="0" applyNumberFormat="0" applyFill="0" applyBorder="0" applyAlignment="0" applyProtection="0"/>
    <xf numFmtId="222" fontId="16" fillId="0" borderId="0" applyNumberFormat="0" applyFill="0" applyBorder="0" applyAlignment="0" applyProtection="0">
      <alignment horizontal="left"/>
    </xf>
    <xf numFmtId="222" fontId="16" fillId="0" borderId="0" applyNumberFormat="0" applyFill="0" applyBorder="0" applyAlignment="0" applyProtection="0">
      <alignment horizontal="left"/>
    </xf>
    <xf numFmtId="222" fontId="16" fillId="20" borderId="0" applyNumberFormat="0" applyFont="0" applyBorder="0" applyAlignment="0">
      <protection hidden="1"/>
    </xf>
    <xf numFmtId="222" fontId="16" fillId="20" borderId="0" applyNumberFormat="0" applyFont="0" applyBorder="0" applyAlignment="0">
      <protection hidden="1"/>
    </xf>
    <xf numFmtId="222" fontId="16" fillId="21" borderId="0" applyNumberFormat="0" applyFont="0" applyBorder="0" applyAlignment="0" applyProtection="0"/>
    <xf numFmtId="222" fontId="16" fillId="21" borderId="0" applyNumberFormat="0" applyFont="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222" fontId="16" fillId="0" borderId="0" applyNumberFormat="0" applyFill="0" applyBorder="0" applyAlignment="0" applyProtection="0"/>
    <xf numFmtId="222" fontId="16" fillId="0" borderId="0" applyNumberForma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38" fillId="0" borderId="0" applyFont="0" applyFill="0" applyBorder="0" applyAlignment="0" applyProtection="0"/>
    <xf numFmtId="204" fontId="39" fillId="0" borderId="0"/>
    <xf numFmtId="168" fontId="16" fillId="6" borderId="0" applyFont="0" applyBorder="0" applyAlignment="0">
      <protection locked="0"/>
    </xf>
    <xf numFmtId="0" fontId="39" fillId="0" borderId="0"/>
    <xf numFmtId="0" fontId="39" fillId="0" borderId="0"/>
    <xf numFmtId="168" fontId="16" fillId="6" borderId="0" applyFont="0" applyBorder="0" applyAlignment="0">
      <protection locked="0"/>
    </xf>
    <xf numFmtId="204" fontId="39" fillId="0" borderId="0"/>
    <xf numFmtId="0" fontId="16" fillId="0" borderId="0"/>
    <xf numFmtId="41"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4"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5" fontId="16" fillId="0" borderId="0" applyFont="0" applyFill="0" applyBorder="0" applyAlignment="0" applyProtection="0"/>
    <xf numFmtId="225" fontId="47" fillId="0" borderId="0" applyFont="0" applyFill="0" applyBorder="0" applyAlignment="0" applyProtection="0"/>
    <xf numFmtId="196"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0" fontId="16" fillId="0" borderId="0" applyFont="0" applyFill="0" applyBorder="0" applyAlignment="0" applyProtection="0"/>
    <xf numFmtId="226" fontId="16" fillId="0" borderId="0">
      <alignment horizontal="right"/>
    </xf>
    <xf numFmtId="177" fontId="16" fillId="0" borderId="0">
      <alignment horizontal="right"/>
    </xf>
    <xf numFmtId="0"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177" fontId="16" fillId="0" borderId="0">
      <alignment horizontal="right"/>
    </xf>
    <xf numFmtId="228" fontId="16" fillId="0" borderId="0" applyFont="0" applyFill="0" applyBorder="0" applyAlignment="0" applyProtection="0"/>
    <xf numFmtId="228"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93" fontId="16" fillId="0" borderId="0" applyFont="0" applyFill="0" applyBorder="0" applyAlignment="0" applyProtection="0"/>
    <xf numFmtId="193"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9"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30" fontId="16" fillId="0" borderId="0" applyFont="0" applyFill="0" applyBorder="0" applyAlignment="0" applyProtection="0"/>
    <xf numFmtId="38" fontId="16" fillId="0" borderId="0" applyFont="0" applyFill="0" applyBorder="0" applyAlignment="0" applyProtection="0"/>
    <xf numFmtId="0" fontId="16" fillId="0" borderId="0"/>
    <xf numFmtId="231" fontId="16" fillId="0" borderId="0" applyFill="0" applyBorder="0" applyProtection="0">
      <alignment vertical="center"/>
    </xf>
    <xf numFmtId="231" fontId="124" fillId="0" borderId="0" applyFill="0" applyBorder="0" applyProtection="0">
      <alignment vertical="center"/>
    </xf>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186"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234"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6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241" fontId="16" fillId="0" borderId="0" applyFont="0" applyFill="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0" fontId="7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37" fontId="16" fillId="0" borderId="0"/>
    <xf numFmtId="0"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2" fontId="16" fillId="0" borderId="0"/>
    <xf numFmtId="0" fontId="16" fillId="0" borderId="0"/>
    <xf numFmtId="0" fontId="16" fillId="0" borderId="0"/>
    <xf numFmtId="186" fontId="16" fillId="0" borderId="0">
      <alignment vertical="top"/>
    </xf>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65"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166"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64"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9"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256" fontId="16"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3" fontId="16" fillId="0" borderId="0" applyFont="0" applyFill="0" applyBorder="0" applyAlignment="0" applyProtection="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8" fontId="16" fillId="0" borderId="0">
      <protection locked="0"/>
    </xf>
    <xf numFmtId="259"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8" fontId="132"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9" fontId="16" fillId="0" borderId="0">
      <protection locked="0"/>
    </xf>
    <xf numFmtId="258" fontId="133" fillId="0" borderId="0">
      <protection locked="0"/>
    </xf>
    <xf numFmtId="0" fontId="16" fillId="0" borderId="0"/>
    <xf numFmtId="0" fontId="16" fillId="0" borderId="0"/>
    <xf numFmtId="0" fontId="16" fillId="0" borderId="0"/>
    <xf numFmtId="0" fontId="16" fillId="0" borderId="0"/>
    <xf numFmtId="261" fontId="16" fillId="0" borderId="0" applyFont="0" applyFill="0" applyBorder="0" applyAlignment="0" applyProtection="0"/>
    <xf numFmtId="262" fontId="16" fillId="0" borderId="0" applyFont="0" applyFill="0" applyBorder="0" applyAlignment="0" applyProtection="0"/>
    <xf numFmtId="263" fontId="16" fillId="0" borderId="0" applyFont="0" applyFill="0" applyBorder="0" applyAlignment="0" applyProtection="0"/>
    <xf numFmtId="249" fontId="16" fillId="0" borderId="0" applyFont="0" applyFill="0" applyBorder="0" applyAlignment="0" applyProtection="0"/>
    <xf numFmtId="0" fontId="16" fillId="0" borderId="0"/>
    <xf numFmtId="0" fontId="82" fillId="0" borderId="0"/>
    <xf numFmtId="264" fontId="16" fillId="0" borderId="0" applyBorder="0"/>
    <xf numFmtId="265" fontId="16" fillId="0" borderId="0">
      <alignment horizontal="center"/>
    </xf>
    <xf numFmtId="202" fontId="16" fillId="0" borderId="0" applyFont="0" applyBorder="0"/>
    <xf numFmtId="176" fontId="125" fillId="0" borderId="0" applyFont="0" applyFill="0" applyBorder="0" applyAlignment="0" applyProtection="0"/>
    <xf numFmtId="176"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80"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6"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3"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5" fontId="16" fillId="0" borderId="0"/>
    <xf numFmtId="195"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1"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16" fillId="0" borderId="0" applyFont="0" applyFill="0" applyBorder="0" applyAlignment="0" applyProtection="0"/>
    <xf numFmtId="0" fontId="16" fillId="0" borderId="0"/>
    <xf numFmtId="187"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143"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195"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38"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27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170" fontId="16" fillId="0" borderId="0" applyFont="0" applyFill="0" applyBorder="0" applyAlignment="0" applyProtection="0"/>
    <xf numFmtId="0"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233" fontId="141" fillId="0" borderId="0"/>
    <xf numFmtId="275"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6"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76"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7" fontId="141" fillId="0" borderId="0">
      <alignment horizontal="center"/>
    </xf>
    <xf numFmtId="0" fontId="16" fillId="0" borderId="0"/>
    <xf numFmtId="0" fontId="16" fillId="0" borderId="0"/>
    <xf numFmtId="0" fontId="16" fillId="0" borderId="0"/>
    <xf numFmtId="178" fontId="46" fillId="0" borderId="1"/>
    <xf numFmtId="0" fontId="16" fillId="0" borderId="0"/>
    <xf numFmtId="0" fontId="16" fillId="0" borderId="0"/>
    <xf numFmtId="166" fontId="46" fillId="0" borderId="1"/>
    <xf numFmtId="0" fontId="16" fillId="0" borderId="0"/>
    <xf numFmtId="0" fontId="16" fillId="0" borderId="0"/>
    <xf numFmtId="179" fontId="16" fillId="0" borderId="0" applyFont="0" applyFill="0" applyBorder="0" applyAlignment="0" applyProtection="0"/>
    <xf numFmtId="0" fontId="16" fillId="0" borderId="0"/>
    <xf numFmtId="0" fontId="16" fillId="0" borderId="0"/>
    <xf numFmtId="0" fontId="16" fillId="0" borderId="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280" fontId="141" fillId="0" borderId="0"/>
    <xf numFmtId="0" fontId="89" fillId="0" borderId="0" applyFill="0" applyBorder="0" applyProtection="0"/>
    <xf numFmtId="0" fontId="16" fillId="0" borderId="0"/>
    <xf numFmtId="0" fontId="42" fillId="0" borderId="0"/>
    <xf numFmtId="281" fontId="16" fillId="5" borderId="0" applyFont="0" applyBorder="0"/>
    <xf numFmtId="281" fontId="16" fillId="5" borderId="0" applyFont="0" applyBorder="0"/>
    <xf numFmtId="281"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3"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4" fontId="121" fillId="0" borderId="0" applyFont="0" applyFill="0" applyBorder="0" applyAlignment="0" applyProtection="0"/>
    <xf numFmtId="41" fontId="152" fillId="0" borderId="0" applyFont="0" applyFill="0" applyBorder="0" applyAlignment="0" applyProtection="0"/>
    <xf numFmtId="285" fontId="121" fillId="0" borderId="0" applyFont="0" applyFill="0" applyBorder="0" applyAlignment="0" applyProtection="0"/>
    <xf numFmtId="43"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4" fontId="131" fillId="0" borderId="0"/>
    <xf numFmtId="0" fontId="16" fillId="0" borderId="0"/>
    <xf numFmtId="193"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289" fontId="16" fillId="0" borderId="0">
      <protection locked="0"/>
    </xf>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93"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78"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78" fontId="125" fillId="0" borderId="0" applyFont="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293"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4" fontId="144" fillId="0" borderId="0" applyFont="0" applyFill="0" applyBorder="0" applyAlignment="0" applyProtection="0"/>
    <xf numFmtId="294" fontId="144" fillId="0" borderId="0" applyFont="0" applyFill="0" applyBorder="0" applyAlignment="0" applyProtection="0"/>
    <xf numFmtId="295" fontId="144" fillId="0" borderId="0" applyFont="0" applyFill="0" applyBorder="0" applyAlignment="0" applyProtection="0"/>
    <xf numFmtId="197"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6"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2" fontId="42" fillId="0" borderId="0"/>
    <xf numFmtId="242" fontId="178" fillId="0" borderId="0"/>
    <xf numFmtId="242" fontId="178" fillId="0" borderId="0"/>
    <xf numFmtId="242" fontId="179" fillId="0" borderId="0"/>
    <xf numFmtId="242" fontId="179" fillId="0" borderId="0"/>
    <xf numFmtId="242" fontId="179" fillId="0" borderId="0"/>
    <xf numFmtId="242" fontId="179" fillId="0" borderId="0"/>
    <xf numFmtId="242"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00" fontId="16" fillId="0" borderId="21">
      <alignment horizontal="center"/>
    </xf>
    <xf numFmtId="0" fontId="16" fillId="0" borderId="0"/>
    <xf numFmtId="0" fontId="16" fillId="0" borderId="0"/>
    <xf numFmtId="0" fontId="182" fillId="0" borderId="0"/>
    <xf numFmtId="0" fontId="16" fillId="0" borderId="0"/>
    <xf numFmtId="301"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2" fontId="190" fillId="0" borderId="2">
      <alignment vertical="center"/>
    </xf>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0" fontId="16" fillId="0" borderId="0"/>
    <xf numFmtId="212" fontId="16" fillId="0" borderId="0" applyFont="0" applyFill="0" applyBorder="0" applyAlignment="0" applyProtection="0"/>
    <xf numFmtId="0" fontId="16" fillId="0" borderId="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93"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78"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7" fontId="16" fillId="0" borderId="0" applyProtection="0">
      <alignment horizontal="right"/>
    </xf>
    <xf numFmtId="308" fontId="16" fillId="0" borderId="0" applyProtection="0">
      <alignment horizontal="right"/>
    </xf>
    <xf numFmtId="309" fontId="16" fillId="0" borderId="0" applyProtection="0">
      <alignment horizontal="right"/>
    </xf>
    <xf numFmtId="310"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1" fontId="141" fillId="0" borderId="0" applyFill="0" applyBorder="0" applyAlignment="0" applyProtection="0"/>
    <xf numFmtId="312"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41" fontId="16" fillId="0" borderId="0" applyFont="0" applyFill="0" applyBorder="0" applyAlignment="0" applyProtection="0"/>
    <xf numFmtId="43"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2" fontId="16" fillId="0" borderId="0" applyFont="0" applyFill="0" applyBorder="0" applyAlignment="0" applyProtection="0"/>
    <xf numFmtId="0" fontId="16" fillId="0" borderId="0"/>
    <xf numFmtId="313" fontId="47" fillId="0" borderId="0" applyFont="0" applyFill="0" applyBorder="0" applyAlignment="0" applyProtection="0"/>
    <xf numFmtId="314"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7" fontId="144" fillId="0" borderId="0">
      <alignment horizontal="center"/>
    </xf>
    <xf numFmtId="315"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8"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6" fontId="47" fillId="0" borderId="0" applyFont="0" applyFill="0" applyBorder="0" applyAlignment="0" applyProtection="0"/>
    <xf numFmtId="0" fontId="172" fillId="0" borderId="0"/>
    <xf numFmtId="0" fontId="172" fillId="0" borderId="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62"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319"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20"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71" fontId="144" fillId="0" borderId="0" applyFont="0" applyFill="0" applyBorder="0" applyAlignment="0" applyProtection="0"/>
    <xf numFmtId="173"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79" fontId="16" fillId="0" borderId="0" applyFont="0" applyFill="0" applyBorder="0" applyAlignment="0" applyProtection="0"/>
    <xf numFmtId="180" fontId="16" fillId="0" borderId="0" applyFont="0" applyFill="0" applyBorder="0" applyAlignment="0" applyProtection="0"/>
    <xf numFmtId="179" fontId="121" fillId="0" borderId="0" applyFont="0" applyFill="0" applyBorder="0" applyAlignment="0" applyProtection="0"/>
    <xf numFmtId="180"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1" fontId="72" fillId="0" borderId="2">
      <alignment horizontal="right"/>
    </xf>
    <xf numFmtId="322" fontId="72" fillId="0" borderId="41" applyBorder="0">
      <alignment horizontal="right"/>
    </xf>
    <xf numFmtId="0" fontId="188" fillId="0" borderId="0"/>
    <xf numFmtId="323"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6" fillId="0" borderId="0"/>
    <xf numFmtId="180" fontId="82" fillId="0" borderId="0" applyFont="0" applyFill="0" applyBorder="0" applyAlignment="0" applyProtection="0"/>
    <xf numFmtId="0" fontId="16" fillId="0" borderId="0"/>
    <xf numFmtId="170" fontId="23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237" fillId="0" borderId="0"/>
    <xf numFmtId="0" fontId="238"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41"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0" fontId="48" fillId="0" borderId="0"/>
    <xf numFmtId="168"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41" fontId="5" fillId="0" borderId="0" applyFont="0" applyFill="0" applyBorder="0" applyAlignment="0" applyProtection="0"/>
    <xf numFmtId="168" fontId="16" fillId="6" borderId="0" applyFont="0" applyBorder="0" applyAlignment="0">
      <protection locked="0"/>
    </xf>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204" fontId="39" fillId="0" borderId="0"/>
    <xf numFmtId="0" fontId="39" fillId="0" borderId="0"/>
    <xf numFmtId="0" fontId="48" fillId="0" borderId="0"/>
    <xf numFmtId="168" fontId="16" fillId="6" borderId="0" applyFont="0" applyBorder="0" applyAlignment="0">
      <protection locked="0"/>
    </xf>
    <xf numFmtId="204" fontId="39" fillId="0" borderId="0"/>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39" fillId="0" borderId="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8" fontId="16" fillId="0" borderId="0" applyFont="0" applyFill="0" applyBorder="0" applyAlignment="0"/>
    <xf numFmtId="8" fontId="16" fillId="0" borderId="0" applyFont="0" applyFill="0" applyBorder="0" applyAlignment="0"/>
    <xf numFmtId="8" fontId="47" fillId="6" borderId="0" applyFont="0" applyBorder="0" applyAlignment="0" applyProtection="0">
      <protection locked="0"/>
    </xf>
    <xf numFmtId="207" fontId="16" fillId="6" borderId="0" applyNumberFormat="0" applyBorder="0" applyAlignment="0">
      <protection locked="0"/>
    </xf>
    <xf numFmtId="207" fontId="16" fillId="6" borderId="0" applyNumberFormat="0" applyBorder="0" applyAlignment="0">
      <protection locked="0"/>
    </xf>
    <xf numFmtId="208" fontId="87" fillId="0" borderId="0"/>
    <xf numFmtId="207" fontId="16" fillId="0" borderId="0" applyFont="0" applyFill="0" applyBorder="0" applyAlignment="0"/>
    <xf numFmtId="207" fontId="16" fillId="0" borderId="0" applyFont="0" applyFill="0" applyBorder="0" applyAlignment="0"/>
    <xf numFmtId="207" fontId="16" fillId="0" borderId="0" applyNumberFormat="0" applyFill="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207" fontId="16" fillId="20" borderId="0" applyNumberFormat="0" applyFont="0" applyBorder="0" applyAlignment="0">
      <protection hidden="1"/>
    </xf>
    <xf numFmtId="207" fontId="16" fillId="20" borderId="0" applyNumberFormat="0" applyFont="0" applyBorder="0" applyAlignment="0">
      <protection hidden="1"/>
    </xf>
    <xf numFmtId="207" fontId="16" fillId="21" borderId="0" applyNumberFormat="0" applyFont="0" applyBorder="0" applyAlignment="0" applyProtection="0"/>
    <xf numFmtId="207" fontId="16" fillId="21" borderId="0" applyNumberFormat="0" applyFont="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xf numFmtId="324" fontId="122" fillId="0" borderId="0" applyFont="0" applyFill="0" applyBorder="0" applyAlignment="0" applyProtection="0"/>
    <xf numFmtId="325" fontId="16" fillId="0" borderId="0" applyFont="0" applyFill="0" applyBorder="0" applyAlignment="0" applyProtection="0"/>
    <xf numFmtId="325" fontId="47" fillId="0" borderId="0" applyFont="0" applyFill="0" applyBorder="0" applyAlignment="0" applyProtection="0"/>
    <xf numFmtId="324" fontId="16"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22"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6" fontId="144" fillId="0" borderId="0" applyFont="0" applyFill="0" applyBorder="0" applyAlignment="0" applyProtection="0"/>
    <xf numFmtId="330" fontId="46" fillId="0" borderId="1"/>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44" fontId="16"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8" fontId="201" fillId="0" borderId="0" applyFill="0" applyBorder="0" applyAlignment="0" applyProtection="0"/>
    <xf numFmtId="332" fontId="47" fillId="0" borderId="0">
      <alignment horizontal="center"/>
    </xf>
    <xf numFmtId="41" fontId="16" fillId="0" borderId="0" applyFont="0" applyFill="0" applyBorder="0" applyAlignment="0" applyProtection="0"/>
    <xf numFmtId="43"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0" fontId="5"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95"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41"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5" fontId="16" fillId="0" borderId="0" applyFill="0" applyBorder="0" applyAlignment="0"/>
    <xf numFmtId="345" fontId="16" fillId="0" borderId="0" applyFill="0" applyBorder="0" applyAlignment="0"/>
    <xf numFmtId="336" fontId="16" fillId="0" borderId="0" applyFill="0" applyBorder="0" applyAlignment="0"/>
    <xf numFmtId="336" fontId="16" fillId="0" borderId="0" applyFill="0" applyBorder="0" applyAlignment="0"/>
    <xf numFmtId="337" fontId="16" fillId="0" borderId="0" applyFill="0" applyBorder="0" applyAlignment="0"/>
    <xf numFmtId="337"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43"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1" fontId="16"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335" fontId="16" fillId="0" borderId="0" applyFont="0" applyFill="0" applyBorder="0" applyAlignment="0" applyProtection="0"/>
    <xf numFmtId="335"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37" borderId="0" applyNumberFormat="0" applyBorder="0" applyAlignment="0" applyProtection="0"/>
    <xf numFmtId="43" fontId="16" fillId="0" borderId="0" applyFont="0" applyFill="0" applyBorder="0" applyAlignment="0" applyProtection="0"/>
    <xf numFmtId="340" fontId="16" fillId="0" borderId="0" applyFont="0" applyFill="0" applyBorder="0" applyAlignment="0"/>
    <xf numFmtId="340" fontId="16" fillId="0" borderId="0" applyFont="0" applyFill="0" applyBorder="0" applyAlignment="0"/>
    <xf numFmtId="9" fontId="16" fillId="0" borderId="0" applyFont="0" applyFill="0" applyBorder="0" applyAlignment="0" applyProtection="0"/>
    <xf numFmtId="271" fontId="16" fillId="6" borderId="0" applyFont="0" applyFill="0" applyBorder="0" applyAlignment="0" applyProtection="0"/>
    <xf numFmtId="271" fontId="16" fillId="6" borderId="0" applyFont="0" applyFill="0" applyBorder="0" applyAlignment="0" applyProtection="0"/>
    <xf numFmtId="271" fontId="16" fillId="6" borderId="24" applyFont="0" applyFill="0" applyBorder="0" applyAlignment="0" applyProtection="0"/>
    <xf numFmtId="271" fontId="16" fillId="6" borderId="24" applyFont="0" applyFill="0" applyBorder="0" applyAlignment="0" applyProtection="0"/>
    <xf numFmtId="335" fontId="16" fillId="0" borderId="0" applyFill="0" applyBorder="0" applyAlignment="0"/>
    <xf numFmtId="335"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2" fontId="16" fillId="6" borderId="0" applyFont="0" applyFill="0" applyBorder="0" applyAlignment="0"/>
    <xf numFmtId="342"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2" fontId="16" fillId="6" borderId="0" applyFont="0" applyBorder="0" applyAlignment="0">
      <protection locked="0"/>
    </xf>
    <xf numFmtId="342" fontId="16" fillId="6" borderId="0" applyFont="0" applyBorder="0" applyAlignment="0">
      <protection locked="0"/>
    </xf>
    <xf numFmtId="195" fontId="16" fillId="6" borderId="0" applyFont="0" applyBorder="0" applyAlignment="0">
      <protection locked="0"/>
    </xf>
    <xf numFmtId="0" fontId="74" fillId="37" borderId="0" applyNumberFormat="0" applyBorder="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74" fillId="12" borderId="0" applyNumberFormat="0" applyBorder="0" applyAlignment="0" applyProtection="0"/>
    <xf numFmtId="335" fontId="16" fillId="0" borderId="0" applyFill="0" applyBorder="0" applyAlignment="0"/>
    <xf numFmtId="335" fontId="16" fillId="0" borderId="0" applyFill="0" applyBorder="0" applyAlignment="0"/>
    <xf numFmtId="9" fontId="16" fillId="0" borderId="0" applyFont="0" applyFill="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3" fontId="16" fillId="5" borderId="0" applyFont="0" applyBorder="0" applyAlignment="0" applyProtection="0">
      <alignment horizontal="right"/>
      <protection hidden="1"/>
    </xf>
    <xf numFmtId="343"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41" fontId="2" fillId="0" borderId="0" applyFont="0" applyFill="0" applyBorder="0" applyAlignment="0" applyProtection="0"/>
    <xf numFmtId="220"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4" fontId="16" fillId="0" borderId="0" applyFont="0" applyFill="0" applyBorder="0" applyAlignment="0" applyProtection="0"/>
    <xf numFmtId="344"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2" fontId="16" fillId="0" borderId="0" applyFont="0" applyFill="0" applyBorder="0" applyAlignment="0" applyProtection="0"/>
    <xf numFmtId="212" fontId="16"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7" fontId="16" fillId="0" borderId="0"/>
    <xf numFmtId="187" fontId="16" fillId="0" borderId="0"/>
    <xf numFmtId="9" fontId="16" fillId="0" borderId="0" applyFont="0" applyFill="0" applyBorder="0" applyAlignment="0" applyProtection="0"/>
    <xf numFmtId="337" fontId="16" fillId="0" borderId="0" applyFont="0" applyFill="0" applyBorder="0" applyAlignment="0" applyProtection="0"/>
    <xf numFmtId="337" fontId="16" fillId="0" borderId="0" applyFont="0" applyFill="0" applyBorder="0" applyAlignment="0" applyProtection="0"/>
    <xf numFmtId="195" fontId="16" fillId="0" borderId="0" applyFont="0" applyFill="0" applyBorder="0" applyAlignment="0"/>
    <xf numFmtId="195" fontId="16" fillId="0" borderId="0" applyFont="0" applyFill="0" applyBorder="0" applyAlignment="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335" fontId="16" fillId="0" borderId="0" applyFill="0" applyBorder="0" applyAlignment="0"/>
    <xf numFmtId="335"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14" fontId="89" fillId="0" borderId="0" applyNumberFormat="0" applyFill="0" applyBorder="0" applyAlignment="0" applyProtection="0">
      <alignment horizontal="left"/>
    </xf>
    <xf numFmtId="0" fontId="16" fillId="0" borderId="0"/>
    <xf numFmtId="250" fontId="16" fillId="0" borderId="0" applyFill="0" applyBorder="0" applyAlignment="0"/>
    <xf numFmtId="250" fontId="16" fillId="0" borderId="0" applyFill="0" applyBorder="0" applyAlignment="0"/>
    <xf numFmtId="339" fontId="16" fillId="0" borderId="0" applyFill="0" applyBorder="0" applyAlignment="0"/>
    <xf numFmtId="339" fontId="16" fillId="0" borderId="0" applyFill="0" applyBorder="0" applyAlignment="0"/>
    <xf numFmtId="341" fontId="16" fillId="0" borderId="0" applyFill="0" applyBorder="0" applyAlignment="0" applyProtection="0">
      <alignment horizontal="right"/>
    </xf>
    <xf numFmtId="341"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41"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197"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202" fontId="16" fillId="0" borderId="0" applyFill="0" applyBorder="0" applyAlignment="0"/>
    <xf numFmtId="41" fontId="16" fillId="0" borderId="0" applyFont="0" applyFill="0" applyBorder="0" applyAlignment="0" applyProtection="0"/>
    <xf numFmtId="201" fontId="16" fillId="0" borderId="0" applyFont="0" applyFill="0" applyBorder="0" applyAlignment="0" applyProtection="0"/>
    <xf numFmtId="0" fontId="74" fillId="43" borderId="0" applyNumberFormat="0" applyBorder="0" applyAlignment="0" applyProtection="0"/>
    <xf numFmtId="203" fontId="16" fillId="0" borderId="0" applyFont="0" applyFill="0" applyBorder="0" applyAlignment="0"/>
    <xf numFmtId="205" fontId="16" fillId="6" borderId="0" applyFont="0" applyFill="0" applyBorder="0" applyAlignment="0" applyProtection="0"/>
    <xf numFmtId="205" fontId="16" fillId="6" borderId="24"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06" fontId="16" fillId="6" borderId="0" applyFont="0" applyFill="0" applyBorder="0" applyAlignment="0"/>
    <xf numFmtId="206" fontId="16" fillId="6" borderId="0" applyFont="0" applyBorder="0" applyAlignment="0">
      <protection locked="0"/>
    </xf>
    <xf numFmtId="201" fontId="16" fillId="0" borderId="0" applyFill="0" applyBorder="0" applyAlignment="0"/>
    <xf numFmtId="201" fontId="16" fillId="0" borderId="0" applyFill="0" applyBorder="0" applyAlignment="0"/>
    <xf numFmtId="202" fontId="16" fillId="0" borderId="0" applyFill="0" applyBorder="0" applyAlignment="0"/>
    <xf numFmtId="0" fontId="16" fillId="5" borderId="0" applyFont="0" applyBorder="0" applyAlignment="0" applyProtection="0">
      <alignment horizontal="right"/>
      <protection hidden="1"/>
    </xf>
    <xf numFmtId="209" fontId="47" fillId="0" borderId="0" applyFont="0" applyFill="0" applyBorder="0" applyAlignment="0"/>
    <xf numFmtId="0" fontId="2" fillId="0" borderId="0"/>
    <xf numFmtId="0" fontId="16" fillId="0" borderId="0" applyFont="0" applyFill="0" applyBorder="0" applyAlignment="0" applyProtection="0"/>
    <xf numFmtId="210" fontId="16" fillId="0" borderId="0" applyFont="0" applyFill="0" applyBorder="0" applyAlignment="0" applyProtection="0"/>
    <xf numFmtId="211" fontId="16" fillId="0" borderId="0"/>
    <xf numFmtId="200" fontId="16" fillId="0" borderId="0" applyFont="0" applyFill="0" applyBorder="0" applyAlignment="0" applyProtection="0"/>
    <xf numFmtId="168" fontId="16" fillId="0" borderId="0" applyFont="0" applyFill="0" applyBorder="0" applyAlignment="0"/>
    <xf numFmtId="9"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13" fontId="89" fillId="0" borderId="0" applyNumberFormat="0" applyFill="0" applyBorder="0" applyAlignment="0" applyProtection="0">
      <alignment horizontal="left"/>
    </xf>
    <xf numFmtId="214"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43" borderId="0" applyNumberFormat="0" applyBorder="0" applyAlignment="0" applyProtection="0"/>
    <xf numFmtId="41" fontId="16" fillId="0" borderId="0" applyFont="0" applyFill="0" applyBorder="0" applyAlignment="0" applyProtection="0"/>
    <xf numFmtId="0" fontId="74" fillId="12" borderId="0" applyNumberFormat="0" applyBorder="0" applyAlignment="0" applyProtection="0"/>
    <xf numFmtId="43"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43" fontId="16" fillId="0" borderId="0" applyFont="0" applyFill="0" applyBorder="0" applyAlignment="0" applyProtection="0"/>
    <xf numFmtId="0" fontId="74" fillId="12" borderId="0" applyNumberFormat="0" applyBorder="0" applyAlignment="0" applyProtection="0"/>
    <xf numFmtId="195"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41"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41"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1" fontId="5" fillId="0" borderId="0" applyFont="0" applyFill="0" applyBorder="0" applyAlignment="0" applyProtection="0"/>
    <xf numFmtId="43" fontId="5" fillId="0" borderId="0" applyFont="0" applyFill="0" applyBorder="0" applyAlignment="0" applyProtection="0"/>
    <xf numFmtId="0" fontId="5" fillId="0" borderId="0"/>
    <xf numFmtId="41" fontId="2" fillId="0" borderId="0" applyFont="0" applyFill="0" applyBorder="0" applyAlignment="0" applyProtection="0"/>
    <xf numFmtId="0" fontId="2" fillId="0" borderId="0"/>
    <xf numFmtId="0" fontId="5" fillId="0" borderId="0"/>
    <xf numFmtId="41" fontId="5"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37"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43" fontId="38" fillId="0" borderId="0" applyFont="0" applyFill="0" applyBorder="0" applyAlignment="0" applyProtection="0"/>
    <xf numFmtId="41" fontId="5" fillId="0" borderId="0" applyFont="0" applyFill="0" applyBorder="0" applyAlignment="0" applyProtection="0"/>
    <xf numFmtId="0" fontId="5" fillId="0" borderId="0"/>
    <xf numFmtId="43" fontId="16"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6" fillId="0" borderId="0"/>
    <xf numFmtId="41" fontId="5" fillId="0" borderId="0" applyFont="0" applyFill="0" applyBorder="0" applyAlignment="0" applyProtection="0"/>
    <xf numFmtId="43" fontId="16" fillId="0" borderId="0" applyFont="0" applyFill="0" applyBorder="0" applyAlignment="0" applyProtection="0"/>
    <xf numFmtId="0" fontId="66" fillId="0" borderId="0"/>
    <xf numFmtId="41" fontId="66" fillId="0" borderId="0" applyFont="0" applyFill="0" applyBorder="0" applyAlignment="0" applyProtection="0"/>
    <xf numFmtId="9" fontId="2" fillId="0" borderId="0" applyFont="0" applyFill="0" applyBorder="0" applyAlignment="0" applyProtection="0"/>
    <xf numFmtId="0" fontId="16" fillId="0" borderId="0"/>
    <xf numFmtId="41" fontId="1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5" fillId="0" borderId="0" applyFont="0" applyFill="0" applyBorder="0" applyAlignment="0" applyProtection="0"/>
    <xf numFmtId="0" fontId="240" fillId="0" borderId="0"/>
    <xf numFmtId="164" fontId="240" fillId="0" borderId="0" applyFont="0" applyFill="0" applyBorder="0" applyAlignment="0" applyProtection="0"/>
    <xf numFmtId="275" fontId="240" fillId="0" borderId="0" applyFont="0" applyFill="0" applyBorder="0" applyAlignment="0" applyProtection="0"/>
    <xf numFmtId="0" fontId="241" fillId="0" borderId="40" applyBorder="0">
      <alignment horizontal="center"/>
    </xf>
    <xf numFmtId="43" fontId="5" fillId="0" borderId="0" applyFont="0" applyFill="0" applyBorder="0" applyAlignment="0" applyProtection="0"/>
    <xf numFmtId="9" fontId="5" fillId="0" borderId="0" applyFont="0" applyFill="0" applyBorder="0" applyAlignment="0" applyProtection="0"/>
  </cellStyleXfs>
  <cellXfs count="147">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xf numFmtId="0" fontId="13" fillId="0" borderId="0" xfId="3" applyFont="1" applyAlignment="1">
      <alignment horizontal="right"/>
    </xf>
    <xf numFmtId="0" fontId="13" fillId="0" borderId="0" xfId="3" applyFont="1" applyAlignment="1">
      <alignment horizontal="center"/>
    </xf>
    <xf numFmtId="0" fontId="7" fillId="0" borderId="0" xfId="2"/>
    <xf numFmtId="0" fontId="15" fillId="0" borderId="0" xfId="0" applyFont="1"/>
    <xf numFmtId="0" fontId="22" fillId="0" borderId="0" xfId="0" applyFont="1" applyAlignment="1">
      <alignment vertical="center"/>
    </xf>
    <xf numFmtId="0" fontId="32" fillId="0" borderId="0" xfId="0" applyFont="1"/>
    <xf numFmtId="41" fontId="0" fillId="0" borderId="0" xfId="0" applyNumberFormat="1"/>
    <xf numFmtId="0" fontId="34" fillId="0" borderId="7" xfId="3" applyFont="1" applyBorder="1" applyAlignment="1">
      <alignment horizontal="center"/>
    </xf>
    <xf numFmtId="0" fontId="20" fillId="0" borderId="0" xfId="4" applyFont="1" applyAlignment="1">
      <alignment vertical="top" wrapText="1"/>
    </xf>
    <xf numFmtId="0" fontId="14" fillId="2" borderId="0" xfId="3" applyFont="1" applyFill="1" applyAlignment="1">
      <alignment horizontal="center" vertical="top" wrapText="1" readingOrder="1"/>
    </xf>
    <xf numFmtId="0" fontId="14" fillId="0" borderId="0" xfId="3" applyFont="1" applyAlignment="1">
      <alignment horizontal="center" vertical="top" wrapText="1" readingOrder="1"/>
    </xf>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41"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0" fontId="0" fillId="0" borderId="0" xfId="0" applyAlignment="1">
      <alignment wrapText="1"/>
    </xf>
    <xf numFmtId="0" fontId="33" fillId="0" borderId="0" xfId="3" applyFont="1" applyAlignment="1">
      <alignment vertical="top" wrapText="1" readingOrder="1"/>
    </xf>
    <xf numFmtId="41" fontId="13" fillId="0" borderId="0" xfId="1" applyFont="1" applyFill="1" applyBorder="1"/>
    <xf numFmtId="0" fontId="34" fillId="0" borderId="0" xfId="3" applyFont="1" applyAlignment="1">
      <alignment horizontal="left"/>
    </xf>
    <xf numFmtId="0" fontId="4" fillId="0" borderId="0" xfId="50" applyFont="1" applyAlignment="1">
      <alignment wrapText="1"/>
    </xf>
    <xf numFmtId="41" fontId="13" fillId="0" borderId="0" xfId="3" applyNumberFormat="1" applyFont="1"/>
    <xf numFmtId="0" fontId="65" fillId="0" borderId="7" xfId="3" applyFont="1" applyBorder="1" applyAlignment="1">
      <alignment horizontal="center"/>
    </xf>
    <xf numFmtId="0" fontId="13" fillId="0" borderId="0" xfId="3" applyFont="1" applyAlignment="1">
      <alignment wrapText="1"/>
    </xf>
    <xf numFmtId="0" fontId="34" fillId="0" borderId="7" xfId="3" applyFont="1" applyBorder="1" applyAlignment="1">
      <alignment horizontal="center" wrapText="1"/>
    </xf>
    <xf numFmtId="41" fontId="13" fillId="0" borderId="0" xfId="3" applyNumberFormat="1" applyFont="1" applyAlignment="1">
      <alignment wrapText="1"/>
    </xf>
    <xf numFmtId="0" fontId="34" fillId="0" borderId="7" xfId="3" applyFont="1" applyBorder="1" applyAlignment="1">
      <alignment horizontal="center" readingOrder="1"/>
    </xf>
    <xf numFmtId="41" fontId="0" fillId="0" borderId="0" xfId="0" applyNumberFormat="1" applyAlignment="1">
      <alignment horizontal="center" readingOrder="1"/>
    </xf>
    <xf numFmtId="41" fontId="0" fillId="0" borderId="0" xfId="1" applyFont="1" applyAlignment="1">
      <alignment horizontal="center" readingOrder="1"/>
    </xf>
    <xf numFmtId="0" fontId="0" fillId="0" borderId="0" xfId="0" applyAlignment="1">
      <alignment horizontal="center" readingOrder="1"/>
    </xf>
    <xf numFmtId="0" fontId="14" fillId="2" borderId="0" xfId="3" applyFont="1" applyFill="1" applyAlignment="1">
      <alignment horizontal="center" vertical="center" wrapText="1" readingOrder="1"/>
    </xf>
    <xf numFmtId="0" fontId="0" fillId="0" borderId="0" xfId="0" applyAlignment="1">
      <alignment vertical="center" wrapText="1"/>
    </xf>
    <xf numFmtId="0" fontId="34" fillId="0" borderId="7" xfId="3" applyFont="1" applyBorder="1" applyAlignment="1">
      <alignment horizontal="center" vertical="center" wrapText="1"/>
    </xf>
    <xf numFmtId="0" fontId="66" fillId="0" borderId="0" xfId="3" applyFont="1"/>
    <xf numFmtId="0" fontId="67" fillId="0" borderId="7" xfId="3" applyFont="1" applyBorder="1" applyAlignment="1">
      <alignment horizontal="center"/>
    </xf>
    <xf numFmtId="0" fontId="68" fillId="0" borderId="7" xfId="3" applyFont="1" applyBorder="1" applyAlignment="1">
      <alignment horizontal="center"/>
    </xf>
    <xf numFmtId="0" fontId="67" fillId="0" borderId="0" xfId="3" applyFont="1"/>
    <xf numFmtId="0" fontId="68" fillId="0" borderId="7" xfId="3" applyFont="1" applyBorder="1" applyAlignment="1">
      <alignment horizontal="center" wrapText="1"/>
    </xf>
    <xf numFmtId="0" fontId="69" fillId="0" borderId="0" xfId="0" applyFont="1"/>
    <xf numFmtId="0" fontId="17" fillId="0" borderId="0" xfId="50" applyAlignment="1">
      <alignment wrapText="1"/>
    </xf>
    <xf numFmtId="0" fontId="65" fillId="0" borderId="7" xfId="3" applyFont="1" applyBorder="1" applyAlignment="1">
      <alignment horizontal="center" wrapText="1"/>
    </xf>
    <xf numFmtId="41" fontId="0" fillId="0" borderId="0" xfId="1" applyFont="1" applyFill="1"/>
    <xf numFmtId="0" fontId="34" fillId="0" borderId="7" xfId="3" applyFont="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93" fontId="0" fillId="0" borderId="0" xfId="0" applyNumberFormat="1" applyAlignment="1">
      <alignment vertical="center"/>
    </xf>
    <xf numFmtId="194" fontId="13" fillId="0" borderId="0" xfId="3" applyNumberFormat="1" applyFont="1" applyAlignment="1">
      <alignment horizontal="right" vertical="center"/>
    </xf>
    <xf numFmtId="0" fontId="71" fillId="0" borderId="0" xfId="3" applyFont="1" applyAlignment="1">
      <alignment wrapText="1"/>
    </xf>
    <xf numFmtId="0" fontId="71" fillId="0" borderId="0" xfId="3" applyFont="1" applyAlignment="1">
      <alignment horizontal="center"/>
    </xf>
    <xf numFmtId="0" fontId="71" fillId="0" borderId="0" xfId="3" applyFont="1"/>
    <xf numFmtId="41"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6" fontId="13" fillId="0" borderId="0" xfId="3" applyNumberFormat="1" applyFont="1"/>
    <xf numFmtId="347" fontId="13" fillId="0" borderId="0" xfId="3" applyNumberFormat="1" applyFont="1" applyAlignment="1">
      <alignment horizontal="right" vertical="center"/>
    </xf>
    <xf numFmtId="0" fontId="0" fillId="0" borderId="0" xfId="0" applyAlignment="1">
      <alignment horizontal="right" vertical="top"/>
    </xf>
    <xf numFmtId="0" fontId="13" fillId="0" borderId="0" xfId="3" applyFont="1" applyAlignment="1">
      <alignment horizontal="left" wrapText="1"/>
    </xf>
    <xf numFmtId="347" fontId="13" fillId="0" borderId="0" xfId="3" applyNumberFormat="1" applyFont="1"/>
    <xf numFmtId="348" fontId="13" fillId="0" borderId="0" xfId="3" applyNumberFormat="1" applyFont="1"/>
    <xf numFmtId="0" fontId="242" fillId="0" borderId="0" xfId="3" applyFont="1"/>
    <xf numFmtId="0" fontId="1" fillId="0" borderId="0" xfId="50" applyFont="1"/>
    <xf numFmtId="0" fontId="243" fillId="0" borderId="0" xfId="0" applyFont="1"/>
    <xf numFmtId="0" fontId="243" fillId="0" borderId="0" xfId="0" applyFont="1" applyAlignment="1">
      <alignment vertical="center" wrapText="1"/>
    </xf>
    <xf numFmtId="193" fontId="0" fillId="0" borderId="0" xfId="0" applyNumberFormat="1" applyAlignment="1">
      <alignment horizontal="right" vertical="center"/>
    </xf>
    <xf numFmtId="41" fontId="242" fillId="0" borderId="0" xfId="1" applyFont="1" applyFill="1" applyBorder="1"/>
    <xf numFmtId="41" fontId="245" fillId="0" borderId="0" xfId="1" applyFont="1" applyFill="1" applyBorder="1"/>
    <xf numFmtId="41" fontId="245" fillId="0" borderId="0" xfId="1" applyFont="1" applyFill="1" applyBorder="1" applyAlignment="1">
      <alignment horizontal="left" wrapText="1" indent="1"/>
    </xf>
    <xf numFmtId="41" fontId="242" fillId="0" borderId="0" xfId="1" applyFont="1" applyFill="1" applyBorder="1" applyAlignment="1">
      <alignment horizontal="left" indent="1"/>
    </xf>
    <xf numFmtId="41" fontId="245" fillId="0" borderId="0" xfId="1" applyFont="1" applyFill="1" applyBorder="1" applyAlignment="1">
      <alignment horizontal="left" indent="1"/>
    </xf>
    <xf numFmtId="0" fontId="71" fillId="0" borderId="0" xfId="3" applyFont="1" applyAlignment="1">
      <alignment horizontal="right"/>
    </xf>
    <xf numFmtId="41" fontId="243" fillId="0" borderId="0" xfId="1" applyFont="1"/>
    <xf numFmtId="41" fontId="242" fillId="0" borderId="0" xfId="1" applyFont="1" applyFill="1" applyBorder="1" applyAlignment="1">
      <alignment horizontal="left" wrapText="1" indent="1"/>
    </xf>
    <xf numFmtId="41" fontId="244" fillId="0" borderId="0" xfId="1" applyFont="1"/>
    <xf numFmtId="41" fontId="243" fillId="0" borderId="0" xfId="1" applyFont="1" applyAlignment="1">
      <alignment vertical="center"/>
    </xf>
    <xf numFmtId="41" fontId="243" fillId="0" borderId="0" xfId="1" applyFont="1" applyAlignment="1">
      <alignment wrapText="1"/>
    </xf>
    <xf numFmtId="41" fontId="244" fillId="0" borderId="0" xfId="1" applyFont="1" applyAlignment="1">
      <alignment wrapText="1"/>
    </xf>
    <xf numFmtId="0" fontId="70" fillId="0" borderId="0" xfId="3" applyFont="1"/>
    <xf numFmtId="0" fontId="0" fillId="0" borderId="0" xfId="0" applyAlignment="1">
      <alignment horizontal="center" vertical="center"/>
    </xf>
    <xf numFmtId="0" fontId="13" fillId="0" borderId="0" xfId="3" applyFont="1" applyAlignment="1">
      <alignment horizontal="center" vertical="center"/>
    </xf>
    <xf numFmtId="0" fontId="13"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3" fontId="0" fillId="0" borderId="0" xfId="0" applyNumberFormat="1"/>
    <xf numFmtId="41" fontId="245" fillId="0" borderId="0" xfId="1" applyFont="1" applyFill="1" applyBorder="1" applyAlignment="1">
      <alignment horizontal="left" vertical="center"/>
    </xf>
    <xf numFmtId="0" fontId="17" fillId="0" borderId="0" xfId="50" applyAlignment="1">
      <alignment horizontal="center" vertical="center"/>
    </xf>
    <xf numFmtId="41" fontId="13" fillId="0" borderId="0" xfId="1" applyFont="1" applyFill="1" applyBorder="1" applyAlignment="1">
      <alignment vertical="center"/>
    </xf>
    <xf numFmtId="41" fontId="245" fillId="0" borderId="0" xfId="1" applyFont="1" applyFill="1" applyBorder="1" applyAlignment="1">
      <alignment vertical="center"/>
    </xf>
    <xf numFmtId="43" fontId="0" fillId="0" borderId="0" xfId="21194" applyFont="1"/>
    <xf numFmtId="9" fontId="0" fillId="0" borderId="0" xfId="21195" applyFont="1"/>
    <xf numFmtId="193" fontId="0" fillId="0" borderId="0" xfId="21195" applyNumberFormat="1" applyFont="1"/>
    <xf numFmtId="41" fontId="13" fillId="0" borderId="0" xfId="3" applyNumberFormat="1" applyFont="1" applyAlignment="1">
      <alignment horizontal="right" vertical="center"/>
    </xf>
    <xf numFmtId="41" fontId="13" fillId="0" borderId="0" xfId="1" applyFont="1" applyFill="1" applyBorder="1" applyAlignment="1">
      <alignment horizontal="right" vertical="center"/>
    </xf>
    <xf numFmtId="41" fontId="34" fillId="0" borderId="7" xfId="3" applyNumberFormat="1" applyFont="1" applyBorder="1" applyAlignment="1">
      <alignment horizontal="center" vertical="center" wrapText="1"/>
    </xf>
    <xf numFmtId="195" fontId="13" fillId="0" borderId="0" xfId="3" applyNumberFormat="1" applyFont="1" applyAlignment="1">
      <alignment horizontal="right" vertical="center"/>
    </xf>
    <xf numFmtId="41" fontId="71" fillId="0" borderId="0" xfId="1" applyFont="1" applyFill="1" applyBorder="1" applyAlignment="1">
      <alignment horizontal="right" vertical="center"/>
    </xf>
    <xf numFmtId="41" fontId="71" fillId="0" borderId="0" xfId="1" applyFont="1" applyFill="1" applyBorder="1" applyAlignment="1">
      <alignment vertical="center"/>
    </xf>
    <xf numFmtId="41" fontId="71" fillId="0" borderId="0" xfId="3" applyNumberFormat="1" applyFont="1" applyAlignment="1">
      <alignment horizontal="right" vertical="center"/>
    </xf>
    <xf numFmtId="195" fontId="71" fillId="0" borderId="0" xfId="3" applyNumberFormat="1" applyFont="1" applyAlignment="1">
      <alignment horizontal="right" vertical="center"/>
    </xf>
    <xf numFmtId="195" fontId="0" fillId="0" borderId="0" xfId="0" applyNumberFormat="1"/>
    <xf numFmtId="195" fontId="13" fillId="0" borderId="0" xfId="1" applyNumberFormat="1" applyFont="1" applyFill="1" applyBorder="1"/>
    <xf numFmtId="195" fontId="13" fillId="0" borderId="0" xfId="1" applyNumberFormat="1" applyFont="1" applyFill="1" applyBorder="1" applyAlignment="1">
      <alignment vertical="center"/>
    </xf>
    <xf numFmtId="195" fontId="71" fillId="0" borderId="0" xfId="1" applyNumberFormat="1" applyFont="1" applyFill="1" applyBorder="1"/>
    <xf numFmtId="195" fontId="71" fillId="0" borderId="0" xfId="1" applyNumberFormat="1" applyFont="1" applyFill="1" applyBorder="1" applyAlignment="1">
      <alignment vertical="center"/>
    </xf>
    <xf numFmtId="41" fontId="71" fillId="0" borderId="0" xfId="1" applyFont="1" applyFill="1" applyBorder="1" applyAlignment="1">
      <alignment horizontal="left" indent="1"/>
    </xf>
    <xf numFmtId="195" fontId="13" fillId="0" borderId="0" xfId="1" applyNumberFormat="1" applyFont="1" applyFill="1" applyBorder="1" applyAlignment="1">
      <alignment horizontal="right" vertical="center"/>
    </xf>
    <xf numFmtId="195" fontId="71" fillId="0" borderId="0" xfId="1" applyNumberFormat="1" applyFont="1" applyFill="1" applyBorder="1" applyAlignment="1">
      <alignment horizontal="right" vertical="center"/>
    </xf>
    <xf numFmtId="195" fontId="0" fillId="0" borderId="0" xfId="1" applyNumberFormat="1" applyFont="1"/>
    <xf numFmtId="0" fontId="8" fillId="0" borderId="0" xfId="0" applyFont="1" applyAlignment="1">
      <alignment horizontal="left" wrapText="1"/>
    </xf>
    <xf numFmtId="195" fontId="13" fillId="0" borderId="0" xfId="3" applyNumberFormat="1" applyFont="1"/>
    <xf numFmtId="43" fontId="13" fillId="0" borderId="0" xfId="1" applyNumberFormat="1" applyFont="1" applyFill="1" applyBorder="1" applyAlignment="1">
      <alignment horizontal="right" vertical="center"/>
    </xf>
    <xf numFmtId="195" fontId="71" fillId="0" borderId="0" xfId="3" applyNumberFormat="1" applyFont="1"/>
    <xf numFmtId="233" fontId="13" fillId="0" borderId="0" xfId="1" applyNumberFormat="1" applyFont="1" applyFill="1" applyBorder="1" applyAlignment="1">
      <alignment vertical="center"/>
    </xf>
    <xf numFmtId="233" fontId="71" fillId="0" borderId="0" xfId="1" applyNumberFormat="1" applyFont="1" applyFill="1" applyBorder="1" applyAlignment="1">
      <alignment vertical="center"/>
    </xf>
    <xf numFmtId="43" fontId="13" fillId="0" borderId="0" xfId="21194" applyFont="1" applyFill="1" applyBorder="1" applyAlignment="1">
      <alignment vertical="center"/>
    </xf>
    <xf numFmtId="233" fontId="13" fillId="0" borderId="0" xfId="3" applyNumberFormat="1" applyFont="1" applyAlignment="1">
      <alignment horizontal="right" vertical="center"/>
    </xf>
    <xf numFmtId="233" fontId="71" fillId="0" borderId="0" xfId="3" applyNumberFormat="1" applyFont="1" applyAlignment="1">
      <alignment horizontal="right" vertical="center"/>
    </xf>
    <xf numFmtId="0" fontId="10" fillId="0" borderId="0" xfId="0" quotePrefix="1" applyFont="1" applyAlignment="1">
      <alignment horizontal="center"/>
    </xf>
    <xf numFmtId="0" fontId="10" fillId="0" borderId="0" xfId="0" applyFont="1" applyAlignment="1">
      <alignment horizontal="center"/>
    </xf>
    <xf numFmtId="0" fontId="33" fillId="2" borderId="20" xfId="3" applyFont="1" applyFill="1" applyBorder="1" applyAlignment="1">
      <alignment horizontal="center" vertical="top" wrapText="1" readingOrder="1"/>
    </xf>
    <xf numFmtId="0" fontId="33" fillId="2" borderId="0" xfId="3" applyFont="1" applyFill="1" applyAlignment="1">
      <alignment horizontal="center" vertical="top" wrapText="1" readingOrder="1"/>
    </xf>
    <xf numFmtId="0" fontId="33" fillId="2" borderId="10" xfId="3" applyFont="1" applyFill="1" applyBorder="1" applyAlignment="1">
      <alignment horizontal="center" vertical="top" wrapText="1" readingOrder="1"/>
    </xf>
    <xf numFmtId="0" fontId="33" fillId="2" borderId="7" xfId="3" applyFont="1" applyFill="1" applyBorder="1" applyAlignment="1">
      <alignment horizontal="center" vertical="top" wrapText="1" readingOrder="1"/>
    </xf>
    <xf numFmtId="0" fontId="33" fillId="2" borderId="11" xfId="3" applyFont="1" applyFill="1" applyBorder="1" applyAlignment="1">
      <alignment horizontal="center" vertical="top" wrapText="1" readingOrder="1"/>
    </xf>
    <xf numFmtId="0" fontId="33" fillId="2" borderId="8" xfId="3" applyFont="1" applyFill="1" applyBorder="1" applyAlignment="1">
      <alignment horizontal="center" vertical="top" wrapText="1" readingOrder="1"/>
    </xf>
    <xf numFmtId="0" fontId="33" fillId="2" borderId="6" xfId="3" applyFont="1" applyFill="1" applyBorder="1" applyAlignment="1">
      <alignment horizontal="center" vertical="top" wrapText="1" readingOrder="1"/>
    </xf>
    <xf numFmtId="0" fontId="33" fillId="2" borderId="9" xfId="3" applyFont="1" applyFill="1" applyBorder="1" applyAlignment="1">
      <alignment horizontal="center" vertical="top" wrapText="1" readingOrder="1"/>
    </xf>
    <xf numFmtId="0" fontId="33" fillId="2" borderId="12" xfId="3" applyFont="1" applyFill="1" applyBorder="1" applyAlignment="1">
      <alignment horizontal="center" vertical="top" wrapText="1" readingOrder="1"/>
    </xf>
    <xf numFmtId="0" fontId="33" fillId="2" borderId="13" xfId="3" applyFont="1" applyFill="1" applyBorder="1" applyAlignment="1">
      <alignment horizontal="center" vertical="top" wrapText="1" readingOrder="1"/>
    </xf>
  </cellXfs>
  <cellStyles count="21196">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xfId="21194" builtinId="3"/>
    <cellStyle name="Comma  - Style1" xfId="490" xr:uid="{00000000-0005-0000-0000-0000BB170000}"/>
    <cellStyle name="Comma  - Style1 2" xfId="1275" xr:uid="{00000000-0005-0000-0000-0000BC170000}"/>
    <cellStyle name="Comma  - Style2" xfId="491" xr:uid="{00000000-0005-0000-0000-0000BD170000}"/>
    <cellStyle name="Comma  - Style2 2" xfId="1276" xr:uid="{00000000-0005-0000-0000-0000BE170000}"/>
    <cellStyle name="Comma  - Style3" xfId="492" xr:uid="{00000000-0005-0000-0000-0000BF170000}"/>
    <cellStyle name="Comma  - Style3 2" xfId="1277" xr:uid="{00000000-0005-0000-0000-0000C0170000}"/>
    <cellStyle name="Comma  - Style4" xfId="493" xr:uid="{00000000-0005-0000-0000-0000C1170000}"/>
    <cellStyle name="Comma  - Style4 2" xfId="1278" xr:uid="{00000000-0005-0000-0000-0000C2170000}"/>
    <cellStyle name="Comma  - Style5" xfId="494" xr:uid="{00000000-0005-0000-0000-0000C3170000}"/>
    <cellStyle name="Comma  - Style5 2" xfId="1279" xr:uid="{00000000-0005-0000-0000-0000C4170000}"/>
    <cellStyle name="Comma  - Style6" xfId="495" xr:uid="{00000000-0005-0000-0000-0000C5170000}"/>
    <cellStyle name="Comma  - Style6 2" xfId="1280" xr:uid="{00000000-0005-0000-0000-0000C6170000}"/>
    <cellStyle name="Comma  - Style7" xfId="496" xr:uid="{00000000-0005-0000-0000-0000C7170000}"/>
    <cellStyle name="Comma  - Style7 2" xfId="1281" xr:uid="{00000000-0005-0000-0000-0000C8170000}"/>
    <cellStyle name="Comma  - Style8" xfId="1282" xr:uid="{00000000-0005-0000-0000-0000C9170000}"/>
    <cellStyle name="Comma - 1 Decimal" xfId="7765" xr:uid="{00000000-0005-0000-0000-0000CA170000}"/>
    <cellStyle name="Comma - 2 Decimals" xfId="7766" xr:uid="{00000000-0005-0000-0000-0000CB170000}"/>
    <cellStyle name="Comma - Style1" xfId="1700" xr:uid="{00000000-0005-0000-0000-0000CC170000}"/>
    <cellStyle name="Comma - Style1 2" xfId="7768" xr:uid="{00000000-0005-0000-0000-0000CD170000}"/>
    <cellStyle name="Comma - Style1 3" xfId="7769" xr:uid="{00000000-0005-0000-0000-0000CE170000}"/>
    <cellStyle name="Comma - Style1 4" xfId="20389" xr:uid="{00000000-0005-0000-0000-0000CF170000}"/>
    <cellStyle name="Comma - Style1 5" xfId="7767" xr:uid="{00000000-0005-0000-0000-0000D0170000}"/>
    <cellStyle name="Comma - Style1_AJE Induk" xfId="7770" xr:uid="{00000000-0005-0000-0000-0000D1170000}"/>
    <cellStyle name="Comma - Style2" xfId="1701" xr:uid="{00000000-0005-0000-0000-0000D2170000}"/>
    <cellStyle name="Comma - Style2 2" xfId="7772" xr:uid="{00000000-0005-0000-0000-0000D3170000}"/>
    <cellStyle name="Comma - Style2 3" xfId="7773" xr:uid="{00000000-0005-0000-0000-0000D4170000}"/>
    <cellStyle name="Comma - Style2 4" xfId="20390" xr:uid="{00000000-0005-0000-0000-0000D5170000}"/>
    <cellStyle name="Comma - Style2 5" xfId="7771" xr:uid="{00000000-0005-0000-0000-0000D6170000}"/>
    <cellStyle name="Comma - Style2_AJE Induk" xfId="7774" xr:uid="{00000000-0005-0000-0000-0000D7170000}"/>
    <cellStyle name="Comma - Style3" xfId="1702" xr:uid="{00000000-0005-0000-0000-0000D8170000}"/>
    <cellStyle name="Comma - Style3 2" xfId="7776" xr:uid="{00000000-0005-0000-0000-0000D9170000}"/>
    <cellStyle name="Comma - Style3 3" xfId="7777" xr:uid="{00000000-0005-0000-0000-0000DA170000}"/>
    <cellStyle name="Comma - Style3 4" xfId="20391" xr:uid="{00000000-0005-0000-0000-0000DB170000}"/>
    <cellStyle name="Comma - Style3 5" xfId="7775" xr:uid="{00000000-0005-0000-0000-0000DC170000}"/>
    <cellStyle name="Comma - Style3_AJE Induk" xfId="7778" xr:uid="{00000000-0005-0000-0000-0000DD170000}"/>
    <cellStyle name="Comma - Style4" xfId="1703" xr:uid="{00000000-0005-0000-0000-0000DE170000}"/>
    <cellStyle name="Comma - Style4 2" xfId="7780" xr:uid="{00000000-0005-0000-0000-0000DF170000}"/>
    <cellStyle name="Comma - Style4 3" xfId="7781" xr:uid="{00000000-0005-0000-0000-0000E0170000}"/>
    <cellStyle name="Comma - Style4 4" xfId="20392" xr:uid="{00000000-0005-0000-0000-0000E1170000}"/>
    <cellStyle name="Comma - Style4 5" xfId="7779" xr:uid="{00000000-0005-0000-0000-0000E2170000}"/>
    <cellStyle name="Comma - Style4_AJE Induk" xfId="7782" xr:uid="{00000000-0005-0000-0000-0000E3170000}"/>
    <cellStyle name="Comma - Style5" xfId="1704" xr:uid="{00000000-0005-0000-0000-0000E4170000}"/>
    <cellStyle name="Comma - Style5 2" xfId="7784" xr:uid="{00000000-0005-0000-0000-0000E5170000}"/>
    <cellStyle name="Comma - Style5 3" xfId="7785" xr:uid="{00000000-0005-0000-0000-0000E6170000}"/>
    <cellStyle name="Comma - Style5 4" xfId="20393" xr:uid="{00000000-0005-0000-0000-0000E7170000}"/>
    <cellStyle name="Comma - Style5 5" xfId="7783" xr:uid="{00000000-0005-0000-0000-0000E8170000}"/>
    <cellStyle name="Comma - Style5_AJE Induk" xfId="7786" xr:uid="{00000000-0005-0000-0000-0000E9170000}"/>
    <cellStyle name="Comma - Style6" xfId="1705" xr:uid="{00000000-0005-0000-0000-0000EA170000}"/>
    <cellStyle name="Comma - Style6 2" xfId="7788" xr:uid="{00000000-0005-0000-0000-0000EB170000}"/>
    <cellStyle name="Comma - Style6 3" xfId="7789" xr:uid="{00000000-0005-0000-0000-0000EC170000}"/>
    <cellStyle name="Comma - Style6 4" xfId="20394" xr:uid="{00000000-0005-0000-0000-0000ED170000}"/>
    <cellStyle name="Comma - Style6 5" xfId="7787" xr:uid="{00000000-0005-0000-0000-0000EE170000}"/>
    <cellStyle name="Comma - Style6_AJE Induk" xfId="7790" xr:uid="{00000000-0005-0000-0000-0000EF170000}"/>
    <cellStyle name="Comma - Style7" xfId="1706" xr:uid="{00000000-0005-0000-0000-0000F0170000}"/>
    <cellStyle name="Comma - Style7 2" xfId="7792" xr:uid="{00000000-0005-0000-0000-0000F1170000}"/>
    <cellStyle name="Comma - Style7 3" xfId="7793" xr:uid="{00000000-0005-0000-0000-0000F2170000}"/>
    <cellStyle name="Comma - Style7 4" xfId="20395" xr:uid="{00000000-0005-0000-0000-0000F3170000}"/>
    <cellStyle name="Comma - Style7 5" xfId="7791" xr:uid="{00000000-0005-0000-0000-0000F4170000}"/>
    <cellStyle name="Comma - Style7_AJE Induk" xfId="7794" xr:uid="{00000000-0005-0000-0000-0000F5170000}"/>
    <cellStyle name="Comma - Style8" xfId="1707" xr:uid="{00000000-0005-0000-0000-0000F6170000}"/>
    <cellStyle name="Comma - Style8 2" xfId="7796" xr:uid="{00000000-0005-0000-0000-0000F7170000}"/>
    <cellStyle name="Comma - Style8 3" xfId="7797" xr:uid="{00000000-0005-0000-0000-0000F8170000}"/>
    <cellStyle name="Comma - Style8 4" xfId="20396" xr:uid="{00000000-0005-0000-0000-0000F9170000}"/>
    <cellStyle name="Comma - Style8 5" xfId="7795" xr:uid="{00000000-0005-0000-0000-0000FA170000}"/>
    <cellStyle name="Comma - Style8_AJE Induk" xfId="7798" xr:uid="{00000000-0005-0000-0000-0000FB170000}"/>
    <cellStyle name="Comma %" xfId="7799" xr:uid="{00000000-0005-0000-0000-0000FC170000}"/>
    <cellStyle name="Comma % 2" xfId="7800" xr:uid="{00000000-0005-0000-0000-0000FD170000}"/>
    <cellStyle name="Comma (&quot;-&quot;)" xfId="7801" xr:uid="{00000000-0005-0000-0000-0000FE170000}"/>
    <cellStyle name="Comma [#.##0]" xfId="7802" xr:uid="{00000000-0005-0000-0000-0000FF170000}"/>
    <cellStyle name="Comma [0.000]" xfId="7803" xr:uid="{00000000-0005-0000-0000-000000180000}"/>
    <cellStyle name="Comma [0]" xfId="1" builtinId="6"/>
    <cellStyle name="Comma [0] (&quot;-&quot;)" xfId="7804" xr:uid="{00000000-0005-0000-0000-000002180000}"/>
    <cellStyle name="Comma [0] 10" xfId="497" xr:uid="{00000000-0005-0000-0000-000003180000}"/>
    <cellStyle name="Comma [0] 10 10" xfId="7805" xr:uid="{00000000-0005-0000-0000-000004180000}"/>
    <cellStyle name="Comma [0] 10 11" xfId="7806" xr:uid="{00000000-0005-0000-0000-000005180000}"/>
    <cellStyle name="Comma [0] 10 12" xfId="7807" xr:uid="{00000000-0005-0000-0000-000006180000}"/>
    <cellStyle name="Comma [0] 10 13" xfId="7808" xr:uid="{00000000-0005-0000-0000-000007180000}"/>
    <cellStyle name="Comma [0] 10 14" xfId="7809" xr:uid="{00000000-0005-0000-0000-000008180000}"/>
    <cellStyle name="Comma [0] 10 15" xfId="7810" xr:uid="{00000000-0005-0000-0000-000009180000}"/>
    <cellStyle name="Comma [0] 10 16" xfId="20398" xr:uid="{00000000-0005-0000-0000-00000A180000}"/>
    <cellStyle name="Comma [0] 10 2" xfId="1284" xr:uid="{00000000-0005-0000-0000-00000B180000}"/>
    <cellStyle name="Comma [0] 10 3" xfId="1283" xr:uid="{00000000-0005-0000-0000-00000C180000}"/>
    <cellStyle name="Comma [0] 10 3 2" xfId="7811" xr:uid="{00000000-0005-0000-0000-00000D180000}"/>
    <cellStyle name="Comma [0] 10 4" xfId="7812" xr:uid="{00000000-0005-0000-0000-00000E180000}"/>
    <cellStyle name="Comma [0] 10 5" xfId="7813" xr:uid="{00000000-0005-0000-0000-00000F180000}"/>
    <cellStyle name="Comma [0] 10 6" xfId="7814" xr:uid="{00000000-0005-0000-0000-000010180000}"/>
    <cellStyle name="Comma [0] 10 7" xfId="7815" xr:uid="{00000000-0005-0000-0000-000011180000}"/>
    <cellStyle name="Comma [0] 10 8" xfId="7816" xr:uid="{00000000-0005-0000-0000-000012180000}"/>
    <cellStyle name="Comma [0] 10 9" xfId="7817" xr:uid="{00000000-0005-0000-0000-000013180000}"/>
    <cellStyle name="Comma [0] 100" xfId="17541" xr:uid="{00000000-0005-0000-0000-000014180000}"/>
    <cellStyle name="Comma [0] 100 2" xfId="17739" xr:uid="{00000000-0005-0000-0000-000015180000}"/>
    <cellStyle name="Comma [0] 100 2 2" xfId="18188" xr:uid="{00000000-0005-0000-0000-000016180000}"/>
    <cellStyle name="Comma [0] 100 2 2 2" xfId="18860" xr:uid="{00000000-0005-0000-0000-000017180000}"/>
    <cellStyle name="Comma [0] 100 2 2 2 2" xfId="20196" xr:uid="{00000000-0005-0000-0000-000018180000}"/>
    <cellStyle name="Comma [0] 100 2 2 3" xfId="19534" xr:uid="{00000000-0005-0000-0000-000019180000}"/>
    <cellStyle name="Comma [0] 100 2 3" xfId="18529" xr:uid="{00000000-0005-0000-0000-00001A180000}"/>
    <cellStyle name="Comma [0] 100 2 3 2" xfId="19865" xr:uid="{00000000-0005-0000-0000-00001B180000}"/>
    <cellStyle name="Comma [0] 100 2 4" xfId="19203" xr:uid="{00000000-0005-0000-0000-00001C180000}"/>
    <cellStyle name="Comma [0] 100 3" xfId="18022" xr:uid="{00000000-0005-0000-0000-00001D180000}"/>
    <cellStyle name="Comma [0] 100 3 2" xfId="18694" xr:uid="{00000000-0005-0000-0000-00001E180000}"/>
    <cellStyle name="Comma [0] 100 3 2 2" xfId="20030" xr:uid="{00000000-0005-0000-0000-00001F180000}"/>
    <cellStyle name="Comma [0] 100 3 3" xfId="19368" xr:uid="{00000000-0005-0000-0000-000020180000}"/>
    <cellStyle name="Comma [0] 100 4" xfId="18363" xr:uid="{00000000-0005-0000-0000-000021180000}"/>
    <cellStyle name="Comma [0] 100 4 2" xfId="19699" xr:uid="{00000000-0005-0000-0000-000022180000}"/>
    <cellStyle name="Comma [0] 100 5" xfId="19037" xr:uid="{00000000-0005-0000-0000-000023180000}"/>
    <cellStyle name="Comma [0] 101" xfId="17556" xr:uid="{00000000-0005-0000-0000-000024180000}"/>
    <cellStyle name="Comma [0] 101 2" xfId="17750" xr:uid="{00000000-0005-0000-0000-000025180000}"/>
    <cellStyle name="Comma [0] 101 2 2" xfId="18199" xr:uid="{00000000-0005-0000-0000-000026180000}"/>
    <cellStyle name="Comma [0] 101 2 2 2" xfId="18871" xr:uid="{00000000-0005-0000-0000-000027180000}"/>
    <cellStyle name="Comma [0] 101 2 2 2 2" xfId="20207" xr:uid="{00000000-0005-0000-0000-000028180000}"/>
    <cellStyle name="Comma [0] 101 2 2 3" xfId="19545" xr:uid="{00000000-0005-0000-0000-000029180000}"/>
    <cellStyle name="Comma [0] 101 2 3" xfId="18540" xr:uid="{00000000-0005-0000-0000-00002A180000}"/>
    <cellStyle name="Comma [0] 101 2 3 2" xfId="19876" xr:uid="{00000000-0005-0000-0000-00002B180000}"/>
    <cellStyle name="Comma [0] 101 2 4" xfId="19214" xr:uid="{00000000-0005-0000-0000-00002C180000}"/>
    <cellStyle name="Comma [0] 101 3" xfId="18033" xr:uid="{00000000-0005-0000-0000-00002D180000}"/>
    <cellStyle name="Comma [0] 101 3 2" xfId="18705" xr:uid="{00000000-0005-0000-0000-00002E180000}"/>
    <cellStyle name="Comma [0] 101 3 2 2" xfId="20041" xr:uid="{00000000-0005-0000-0000-00002F180000}"/>
    <cellStyle name="Comma [0] 101 3 3" xfId="19379" xr:uid="{00000000-0005-0000-0000-000030180000}"/>
    <cellStyle name="Comma [0] 101 4" xfId="18374" xr:uid="{00000000-0005-0000-0000-000031180000}"/>
    <cellStyle name="Comma [0] 101 4 2" xfId="19710" xr:uid="{00000000-0005-0000-0000-000032180000}"/>
    <cellStyle name="Comma [0] 101 5" xfId="19048" xr:uid="{00000000-0005-0000-0000-000033180000}"/>
    <cellStyle name="Comma [0] 102" xfId="17532" xr:uid="{00000000-0005-0000-0000-000034180000}"/>
    <cellStyle name="Comma [0] 102 2" xfId="17736" xr:uid="{00000000-0005-0000-0000-000035180000}"/>
    <cellStyle name="Comma [0] 102 2 2" xfId="18185" xr:uid="{00000000-0005-0000-0000-000036180000}"/>
    <cellStyle name="Comma [0] 102 2 2 2" xfId="18857" xr:uid="{00000000-0005-0000-0000-000037180000}"/>
    <cellStyle name="Comma [0] 102 2 2 2 2" xfId="20193" xr:uid="{00000000-0005-0000-0000-000038180000}"/>
    <cellStyle name="Comma [0] 102 2 2 3" xfId="19531" xr:uid="{00000000-0005-0000-0000-000039180000}"/>
    <cellStyle name="Comma [0] 102 2 3" xfId="18526" xr:uid="{00000000-0005-0000-0000-00003A180000}"/>
    <cellStyle name="Comma [0] 102 2 3 2" xfId="19862" xr:uid="{00000000-0005-0000-0000-00003B180000}"/>
    <cellStyle name="Comma [0] 102 2 4" xfId="19200" xr:uid="{00000000-0005-0000-0000-00003C180000}"/>
    <cellStyle name="Comma [0] 102 3" xfId="18019" xr:uid="{00000000-0005-0000-0000-00003D180000}"/>
    <cellStyle name="Comma [0] 102 3 2" xfId="18691" xr:uid="{00000000-0005-0000-0000-00003E180000}"/>
    <cellStyle name="Comma [0] 102 3 2 2" xfId="20027" xr:uid="{00000000-0005-0000-0000-00003F180000}"/>
    <cellStyle name="Comma [0] 102 3 3" xfId="19365" xr:uid="{00000000-0005-0000-0000-000040180000}"/>
    <cellStyle name="Comma [0] 102 4" xfId="18360" xr:uid="{00000000-0005-0000-0000-000041180000}"/>
    <cellStyle name="Comma [0] 102 4 2" xfId="19696" xr:uid="{00000000-0005-0000-0000-000042180000}"/>
    <cellStyle name="Comma [0] 102 5" xfId="19034" xr:uid="{00000000-0005-0000-0000-000043180000}"/>
    <cellStyle name="Comma [0] 103" xfId="17313" xr:uid="{00000000-0005-0000-0000-000044180000}"/>
    <cellStyle name="Comma [0] 103 2" xfId="17643" xr:uid="{00000000-0005-0000-0000-000045180000}"/>
    <cellStyle name="Comma [0] 103 2 2" xfId="18092" xr:uid="{00000000-0005-0000-0000-000046180000}"/>
    <cellStyle name="Comma [0] 103 2 2 2" xfId="18764" xr:uid="{00000000-0005-0000-0000-000047180000}"/>
    <cellStyle name="Comma [0] 103 2 2 2 2" xfId="20100" xr:uid="{00000000-0005-0000-0000-000048180000}"/>
    <cellStyle name="Comma [0] 103 2 2 3" xfId="19438" xr:uid="{00000000-0005-0000-0000-000049180000}"/>
    <cellStyle name="Comma [0] 103 2 3" xfId="18433" xr:uid="{00000000-0005-0000-0000-00004A180000}"/>
    <cellStyle name="Comma [0] 103 2 3 2" xfId="19769" xr:uid="{00000000-0005-0000-0000-00004B180000}"/>
    <cellStyle name="Comma [0] 103 2 4" xfId="19107" xr:uid="{00000000-0005-0000-0000-00004C180000}"/>
    <cellStyle name="Comma [0] 103 3" xfId="17926" xr:uid="{00000000-0005-0000-0000-00004D180000}"/>
    <cellStyle name="Comma [0] 103 3 2" xfId="18598" xr:uid="{00000000-0005-0000-0000-00004E180000}"/>
    <cellStyle name="Comma [0] 103 3 2 2" xfId="19934" xr:uid="{00000000-0005-0000-0000-00004F180000}"/>
    <cellStyle name="Comma [0] 103 3 3" xfId="19272" xr:uid="{00000000-0005-0000-0000-000050180000}"/>
    <cellStyle name="Comma [0] 103 4" xfId="18267" xr:uid="{00000000-0005-0000-0000-000051180000}"/>
    <cellStyle name="Comma [0] 103 4 2" xfId="19603" xr:uid="{00000000-0005-0000-0000-000052180000}"/>
    <cellStyle name="Comma [0] 103 5" xfId="18941" xr:uid="{00000000-0005-0000-0000-000053180000}"/>
    <cellStyle name="Comma [0] 104" xfId="17524" xr:uid="{00000000-0005-0000-0000-000054180000}"/>
    <cellStyle name="Comma [0] 104 2" xfId="17733" xr:uid="{00000000-0005-0000-0000-000055180000}"/>
    <cellStyle name="Comma [0] 104 2 2" xfId="18182" xr:uid="{00000000-0005-0000-0000-000056180000}"/>
    <cellStyle name="Comma [0] 104 2 2 2" xfId="18854" xr:uid="{00000000-0005-0000-0000-000057180000}"/>
    <cellStyle name="Comma [0] 104 2 2 2 2" xfId="20190" xr:uid="{00000000-0005-0000-0000-000058180000}"/>
    <cellStyle name="Comma [0] 104 2 2 3" xfId="19528" xr:uid="{00000000-0005-0000-0000-000059180000}"/>
    <cellStyle name="Comma [0] 104 2 3" xfId="18523" xr:uid="{00000000-0005-0000-0000-00005A180000}"/>
    <cellStyle name="Comma [0] 104 2 3 2" xfId="19859" xr:uid="{00000000-0005-0000-0000-00005B180000}"/>
    <cellStyle name="Comma [0] 104 2 4" xfId="19197" xr:uid="{00000000-0005-0000-0000-00005C180000}"/>
    <cellStyle name="Comma [0] 104 3" xfId="18016" xr:uid="{00000000-0005-0000-0000-00005D180000}"/>
    <cellStyle name="Comma [0] 104 3 2" xfId="18688" xr:uid="{00000000-0005-0000-0000-00005E180000}"/>
    <cellStyle name="Comma [0] 104 3 2 2" xfId="20024" xr:uid="{00000000-0005-0000-0000-00005F180000}"/>
    <cellStyle name="Comma [0] 104 3 3" xfId="19362" xr:uid="{00000000-0005-0000-0000-000060180000}"/>
    <cellStyle name="Comma [0] 104 4" xfId="18357" xr:uid="{00000000-0005-0000-0000-000061180000}"/>
    <cellStyle name="Comma [0] 104 4 2" xfId="19693" xr:uid="{00000000-0005-0000-0000-000062180000}"/>
    <cellStyle name="Comma [0] 104 5" xfId="19031" xr:uid="{00000000-0005-0000-0000-000063180000}"/>
    <cellStyle name="Comma [0] 105" xfId="17321" xr:uid="{00000000-0005-0000-0000-000064180000}"/>
    <cellStyle name="Comma [0] 105 2" xfId="17646" xr:uid="{00000000-0005-0000-0000-000065180000}"/>
    <cellStyle name="Comma [0] 105 2 2" xfId="18095" xr:uid="{00000000-0005-0000-0000-000066180000}"/>
    <cellStyle name="Comma [0] 105 2 2 2" xfId="18767" xr:uid="{00000000-0005-0000-0000-000067180000}"/>
    <cellStyle name="Comma [0] 105 2 2 2 2" xfId="20103" xr:uid="{00000000-0005-0000-0000-000068180000}"/>
    <cellStyle name="Comma [0] 105 2 2 3" xfId="19441" xr:uid="{00000000-0005-0000-0000-000069180000}"/>
    <cellStyle name="Comma [0] 105 2 3" xfId="18436" xr:uid="{00000000-0005-0000-0000-00006A180000}"/>
    <cellStyle name="Comma [0] 105 2 3 2" xfId="19772" xr:uid="{00000000-0005-0000-0000-00006B180000}"/>
    <cellStyle name="Comma [0] 105 2 4" xfId="19110" xr:uid="{00000000-0005-0000-0000-00006C180000}"/>
    <cellStyle name="Comma [0] 105 3" xfId="17929" xr:uid="{00000000-0005-0000-0000-00006D180000}"/>
    <cellStyle name="Comma [0] 105 3 2" xfId="18601" xr:uid="{00000000-0005-0000-0000-00006E180000}"/>
    <cellStyle name="Comma [0] 105 3 2 2" xfId="19937" xr:uid="{00000000-0005-0000-0000-00006F180000}"/>
    <cellStyle name="Comma [0] 105 3 3" xfId="19275" xr:uid="{00000000-0005-0000-0000-000070180000}"/>
    <cellStyle name="Comma [0] 105 4" xfId="18270" xr:uid="{00000000-0005-0000-0000-000071180000}"/>
    <cellStyle name="Comma [0] 105 4 2" xfId="19606" xr:uid="{00000000-0005-0000-0000-000072180000}"/>
    <cellStyle name="Comma [0] 105 5" xfId="18944" xr:uid="{00000000-0005-0000-0000-000073180000}"/>
    <cellStyle name="Comma [0] 106" xfId="7818" xr:uid="{00000000-0005-0000-0000-000074180000}"/>
    <cellStyle name="Comma [0] 107" xfId="17516" xr:uid="{00000000-0005-0000-0000-000075180000}"/>
    <cellStyle name="Comma [0] 107 2" xfId="17730" xr:uid="{00000000-0005-0000-0000-000076180000}"/>
    <cellStyle name="Comma [0] 107 2 2" xfId="18179" xr:uid="{00000000-0005-0000-0000-000077180000}"/>
    <cellStyle name="Comma [0] 107 2 2 2" xfId="18851" xr:uid="{00000000-0005-0000-0000-000078180000}"/>
    <cellStyle name="Comma [0] 107 2 2 2 2" xfId="20187" xr:uid="{00000000-0005-0000-0000-000079180000}"/>
    <cellStyle name="Comma [0] 107 2 2 3" xfId="19525" xr:uid="{00000000-0005-0000-0000-00007A180000}"/>
    <cellStyle name="Comma [0] 107 2 3" xfId="18520" xr:uid="{00000000-0005-0000-0000-00007B180000}"/>
    <cellStyle name="Comma [0] 107 2 3 2" xfId="19856" xr:uid="{00000000-0005-0000-0000-00007C180000}"/>
    <cellStyle name="Comma [0] 107 2 4" xfId="19194" xr:uid="{00000000-0005-0000-0000-00007D180000}"/>
    <cellStyle name="Comma [0] 107 3" xfId="18013" xr:uid="{00000000-0005-0000-0000-00007E180000}"/>
    <cellStyle name="Comma [0] 107 3 2" xfId="18685" xr:uid="{00000000-0005-0000-0000-00007F180000}"/>
    <cellStyle name="Comma [0] 107 3 2 2" xfId="20021" xr:uid="{00000000-0005-0000-0000-000080180000}"/>
    <cellStyle name="Comma [0] 107 3 3" xfId="19359" xr:uid="{00000000-0005-0000-0000-000081180000}"/>
    <cellStyle name="Comma [0] 107 4" xfId="18354" xr:uid="{00000000-0005-0000-0000-000082180000}"/>
    <cellStyle name="Comma [0] 107 4 2" xfId="19690" xr:uid="{00000000-0005-0000-0000-000083180000}"/>
    <cellStyle name="Comma [0] 107 5" xfId="19028" xr:uid="{00000000-0005-0000-0000-000084180000}"/>
    <cellStyle name="Comma [0] 108" xfId="17330" xr:uid="{00000000-0005-0000-0000-000085180000}"/>
    <cellStyle name="Comma [0] 108 2" xfId="17649" xr:uid="{00000000-0005-0000-0000-000086180000}"/>
    <cellStyle name="Comma [0] 108 2 2" xfId="18098" xr:uid="{00000000-0005-0000-0000-000087180000}"/>
    <cellStyle name="Comma [0] 108 2 2 2" xfId="18770" xr:uid="{00000000-0005-0000-0000-000088180000}"/>
    <cellStyle name="Comma [0] 108 2 2 2 2" xfId="20106" xr:uid="{00000000-0005-0000-0000-000089180000}"/>
    <cellStyle name="Comma [0] 108 2 2 3" xfId="19444" xr:uid="{00000000-0005-0000-0000-00008A180000}"/>
    <cellStyle name="Comma [0] 108 2 3" xfId="18439" xr:uid="{00000000-0005-0000-0000-00008B180000}"/>
    <cellStyle name="Comma [0] 108 2 3 2" xfId="19775" xr:uid="{00000000-0005-0000-0000-00008C180000}"/>
    <cellStyle name="Comma [0] 108 2 4" xfId="19113" xr:uid="{00000000-0005-0000-0000-00008D180000}"/>
    <cellStyle name="Comma [0] 108 3" xfId="17932" xr:uid="{00000000-0005-0000-0000-00008E180000}"/>
    <cellStyle name="Comma [0] 108 3 2" xfId="18604" xr:uid="{00000000-0005-0000-0000-00008F180000}"/>
    <cellStyle name="Comma [0] 108 3 2 2" xfId="19940" xr:uid="{00000000-0005-0000-0000-000090180000}"/>
    <cellStyle name="Comma [0] 108 3 3" xfId="19278" xr:uid="{00000000-0005-0000-0000-000091180000}"/>
    <cellStyle name="Comma [0] 108 4" xfId="18273" xr:uid="{00000000-0005-0000-0000-000092180000}"/>
    <cellStyle name="Comma [0] 108 4 2" xfId="19609" xr:uid="{00000000-0005-0000-0000-000093180000}"/>
    <cellStyle name="Comma [0] 108 5" xfId="18947" xr:uid="{00000000-0005-0000-0000-000094180000}"/>
    <cellStyle name="Comma [0] 109" xfId="17509" xr:uid="{00000000-0005-0000-0000-000095180000}"/>
    <cellStyle name="Comma [0] 109 2" xfId="17727" xr:uid="{00000000-0005-0000-0000-000096180000}"/>
    <cellStyle name="Comma [0] 109 2 2" xfId="18176" xr:uid="{00000000-0005-0000-0000-000097180000}"/>
    <cellStyle name="Comma [0] 109 2 2 2" xfId="18848" xr:uid="{00000000-0005-0000-0000-000098180000}"/>
    <cellStyle name="Comma [0] 109 2 2 2 2" xfId="20184" xr:uid="{00000000-0005-0000-0000-000099180000}"/>
    <cellStyle name="Comma [0] 109 2 2 3" xfId="19522" xr:uid="{00000000-0005-0000-0000-00009A180000}"/>
    <cellStyle name="Comma [0] 109 2 3" xfId="18517" xr:uid="{00000000-0005-0000-0000-00009B180000}"/>
    <cellStyle name="Comma [0] 109 2 3 2" xfId="19853" xr:uid="{00000000-0005-0000-0000-00009C180000}"/>
    <cellStyle name="Comma [0] 109 2 4" xfId="19191" xr:uid="{00000000-0005-0000-0000-00009D180000}"/>
    <cellStyle name="Comma [0] 109 3" xfId="18010" xr:uid="{00000000-0005-0000-0000-00009E180000}"/>
    <cellStyle name="Comma [0] 109 3 2" xfId="18682" xr:uid="{00000000-0005-0000-0000-00009F180000}"/>
    <cellStyle name="Comma [0] 109 3 2 2" xfId="20018" xr:uid="{00000000-0005-0000-0000-0000A0180000}"/>
    <cellStyle name="Comma [0] 109 3 3" xfId="19356" xr:uid="{00000000-0005-0000-0000-0000A1180000}"/>
    <cellStyle name="Comma [0] 109 4" xfId="18351" xr:uid="{00000000-0005-0000-0000-0000A2180000}"/>
    <cellStyle name="Comma [0] 109 4 2" xfId="19687" xr:uid="{00000000-0005-0000-0000-0000A3180000}"/>
    <cellStyle name="Comma [0] 109 5" xfId="19025" xr:uid="{00000000-0005-0000-0000-0000A4180000}"/>
    <cellStyle name="Comma [0] 11" xfId="683" xr:uid="{00000000-0005-0000-0000-0000A5180000}"/>
    <cellStyle name="Comma [0] 11 2" xfId="1286" xr:uid="{00000000-0005-0000-0000-0000A6180000}"/>
    <cellStyle name="Comma [0] 11 3" xfId="1285" xr:uid="{00000000-0005-0000-0000-0000A7180000}"/>
    <cellStyle name="Comma [0] 11 3 2" xfId="7819" xr:uid="{00000000-0005-0000-0000-0000A8180000}"/>
    <cellStyle name="Comma [0] 110" xfId="7820" xr:uid="{00000000-0005-0000-0000-0000A9180000}"/>
    <cellStyle name="Comma [0] 111" xfId="17338" xr:uid="{00000000-0005-0000-0000-0000AA180000}"/>
    <cellStyle name="Comma [0] 111 2" xfId="17652" xr:uid="{00000000-0005-0000-0000-0000AB180000}"/>
    <cellStyle name="Comma [0] 111 2 2" xfId="18101" xr:uid="{00000000-0005-0000-0000-0000AC180000}"/>
    <cellStyle name="Comma [0] 111 2 2 2" xfId="18773" xr:uid="{00000000-0005-0000-0000-0000AD180000}"/>
    <cellStyle name="Comma [0] 111 2 2 2 2" xfId="20109" xr:uid="{00000000-0005-0000-0000-0000AE180000}"/>
    <cellStyle name="Comma [0] 111 2 2 3" xfId="19447" xr:uid="{00000000-0005-0000-0000-0000AF180000}"/>
    <cellStyle name="Comma [0] 111 2 3" xfId="18442" xr:uid="{00000000-0005-0000-0000-0000B0180000}"/>
    <cellStyle name="Comma [0] 111 2 3 2" xfId="19778" xr:uid="{00000000-0005-0000-0000-0000B1180000}"/>
    <cellStyle name="Comma [0] 111 2 4" xfId="19116" xr:uid="{00000000-0005-0000-0000-0000B2180000}"/>
    <cellStyle name="Comma [0] 111 3" xfId="17935" xr:uid="{00000000-0005-0000-0000-0000B3180000}"/>
    <cellStyle name="Comma [0] 111 3 2" xfId="18607" xr:uid="{00000000-0005-0000-0000-0000B4180000}"/>
    <cellStyle name="Comma [0] 111 3 2 2" xfId="19943" xr:uid="{00000000-0005-0000-0000-0000B5180000}"/>
    <cellStyle name="Comma [0] 111 3 3" xfId="19281" xr:uid="{00000000-0005-0000-0000-0000B6180000}"/>
    <cellStyle name="Comma [0] 111 4" xfId="18276" xr:uid="{00000000-0005-0000-0000-0000B7180000}"/>
    <cellStyle name="Comma [0] 111 4 2" xfId="19612" xr:uid="{00000000-0005-0000-0000-0000B8180000}"/>
    <cellStyle name="Comma [0] 111 5" xfId="18950" xr:uid="{00000000-0005-0000-0000-0000B9180000}"/>
    <cellStyle name="Comma [0] 112" xfId="17501" xr:uid="{00000000-0005-0000-0000-0000BA180000}"/>
    <cellStyle name="Comma [0] 112 2" xfId="17724" xr:uid="{00000000-0005-0000-0000-0000BB180000}"/>
    <cellStyle name="Comma [0] 112 2 2" xfId="18173" xr:uid="{00000000-0005-0000-0000-0000BC180000}"/>
    <cellStyle name="Comma [0] 112 2 2 2" xfId="18845" xr:uid="{00000000-0005-0000-0000-0000BD180000}"/>
    <cellStyle name="Comma [0] 112 2 2 2 2" xfId="20181" xr:uid="{00000000-0005-0000-0000-0000BE180000}"/>
    <cellStyle name="Comma [0] 112 2 2 3" xfId="19519" xr:uid="{00000000-0005-0000-0000-0000BF180000}"/>
    <cellStyle name="Comma [0] 112 2 3" xfId="18514" xr:uid="{00000000-0005-0000-0000-0000C0180000}"/>
    <cellStyle name="Comma [0] 112 2 3 2" xfId="19850" xr:uid="{00000000-0005-0000-0000-0000C1180000}"/>
    <cellStyle name="Comma [0] 112 2 4" xfId="19188" xr:uid="{00000000-0005-0000-0000-0000C2180000}"/>
    <cellStyle name="Comma [0] 112 3" xfId="18007" xr:uid="{00000000-0005-0000-0000-0000C3180000}"/>
    <cellStyle name="Comma [0] 112 3 2" xfId="18679" xr:uid="{00000000-0005-0000-0000-0000C4180000}"/>
    <cellStyle name="Comma [0] 112 3 2 2" xfId="20015" xr:uid="{00000000-0005-0000-0000-0000C5180000}"/>
    <cellStyle name="Comma [0] 112 3 3" xfId="19353" xr:uid="{00000000-0005-0000-0000-0000C6180000}"/>
    <cellStyle name="Comma [0] 112 4" xfId="18348" xr:uid="{00000000-0005-0000-0000-0000C7180000}"/>
    <cellStyle name="Comma [0] 112 4 2" xfId="19684" xr:uid="{00000000-0005-0000-0000-0000C8180000}"/>
    <cellStyle name="Comma [0] 112 5" xfId="19022" xr:uid="{00000000-0005-0000-0000-0000C9180000}"/>
    <cellStyle name="Comma [0] 113" xfId="17346" xr:uid="{00000000-0005-0000-0000-0000CA180000}"/>
    <cellStyle name="Comma [0] 113 2" xfId="17655" xr:uid="{00000000-0005-0000-0000-0000CB180000}"/>
    <cellStyle name="Comma [0] 113 2 2" xfId="18104" xr:uid="{00000000-0005-0000-0000-0000CC180000}"/>
    <cellStyle name="Comma [0] 113 2 2 2" xfId="18776" xr:uid="{00000000-0005-0000-0000-0000CD180000}"/>
    <cellStyle name="Comma [0] 113 2 2 2 2" xfId="20112" xr:uid="{00000000-0005-0000-0000-0000CE180000}"/>
    <cellStyle name="Comma [0] 113 2 2 3" xfId="19450" xr:uid="{00000000-0005-0000-0000-0000CF180000}"/>
    <cellStyle name="Comma [0] 113 2 3" xfId="18445" xr:uid="{00000000-0005-0000-0000-0000D0180000}"/>
    <cellStyle name="Comma [0] 113 2 3 2" xfId="19781" xr:uid="{00000000-0005-0000-0000-0000D1180000}"/>
    <cellStyle name="Comma [0] 113 2 4" xfId="19119" xr:uid="{00000000-0005-0000-0000-0000D2180000}"/>
    <cellStyle name="Comma [0] 113 3" xfId="17938" xr:uid="{00000000-0005-0000-0000-0000D3180000}"/>
    <cellStyle name="Comma [0] 113 3 2" xfId="18610" xr:uid="{00000000-0005-0000-0000-0000D4180000}"/>
    <cellStyle name="Comma [0] 113 3 2 2" xfId="19946" xr:uid="{00000000-0005-0000-0000-0000D5180000}"/>
    <cellStyle name="Comma [0] 113 3 3" xfId="19284" xr:uid="{00000000-0005-0000-0000-0000D6180000}"/>
    <cellStyle name="Comma [0] 113 4" xfId="18279" xr:uid="{00000000-0005-0000-0000-0000D7180000}"/>
    <cellStyle name="Comma [0] 113 4 2" xfId="19615" xr:uid="{00000000-0005-0000-0000-0000D8180000}"/>
    <cellStyle name="Comma [0] 113 5" xfId="18953" xr:uid="{00000000-0005-0000-0000-0000D9180000}"/>
    <cellStyle name="Comma [0] 114" xfId="17493" xr:uid="{00000000-0005-0000-0000-0000DA180000}"/>
    <cellStyle name="Comma [0] 114 2" xfId="17721" xr:uid="{00000000-0005-0000-0000-0000DB180000}"/>
    <cellStyle name="Comma [0] 114 2 2" xfId="18170" xr:uid="{00000000-0005-0000-0000-0000DC180000}"/>
    <cellStyle name="Comma [0] 114 2 2 2" xfId="18842" xr:uid="{00000000-0005-0000-0000-0000DD180000}"/>
    <cellStyle name="Comma [0] 114 2 2 2 2" xfId="20178" xr:uid="{00000000-0005-0000-0000-0000DE180000}"/>
    <cellStyle name="Comma [0] 114 2 2 3" xfId="19516" xr:uid="{00000000-0005-0000-0000-0000DF180000}"/>
    <cellStyle name="Comma [0] 114 2 3" xfId="18511" xr:uid="{00000000-0005-0000-0000-0000E0180000}"/>
    <cellStyle name="Comma [0] 114 2 3 2" xfId="19847" xr:uid="{00000000-0005-0000-0000-0000E1180000}"/>
    <cellStyle name="Comma [0] 114 2 4" xfId="19185" xr:uid="{00000000-0005-0000-0000-0000E2180000}"/>
    <cellStyle name="Comma [0] 114 3" xfId="18004" xr:uid="{00000000-0005-0000-0000-0000E3180000}"/>
    <cellStyle name="Comma [0] 114 3 2" xfId="18676" xr:uid="{00000000-0005-0000-0000-0000E4180000}"/>
    <cellStyle name="Comma [0] 114 3 2 2" xfId="20012" xr:uid="{00000000-0005-0000-0000-0000E5180000}"/>
    <cellStyle name="Comma [0] 114 3 3" xfId="19350" xr:uid="{00000000-0005-0000-0000-0000E6180000}"/>
    <cellStyle name="Comma [0] 114 4" xfId="18345" xr:uid="{00000000-0005-0000-0000-0000E7180000}"/>
    <cellStyle name="Comma [0] 114 4 2" xfId="19681" xr:uid="{00000000-0005-0000-0000-0000E8180000}"/>
    <cellStyle name="Comma [0] 114 5" xfId="19019" xr:uid="{00000000-0005-0000-0000-0000E9180000}"/>
    <cellStyle name="Comma [0] 115" xfId="17354" xr:uid="{00000000-0005-0000-0000-0000EA180000}"/>
    <cellStyle name="Comma [0] 115 2" xfId="17658" xr:uid="{00000000-0005-0000-0000-0000EB180000}"/>
    <cellStyle name="Comma [0] 115 2 2" xfId="18107" xr:uid="{00000000-0005-0000-0000-0000EC180000}"/>
    <cellStyle name="Comma [0] 115 2 2 2" xfId="18779" xr:uid="{00000000-0005-0000-0000-0000ED180000}"/>
    <cellStyle name="Comma [0] 115 2 2 2 2" xfId="20115" xr:uid="{00000000-0005-0000-0000-0000EE180000}"/>
    <cellStyle name="Comma [0] 115 2 2 3" xfId="19453" xr:uid="{00000000-0005-0000-0000-0000EF180000}"/>
    <cellStyle name="Comma [0] 115 2 3" xfId="18448" xr:uid="{00000000-0005-0000-0000-0000F0180000}"/>
    <cellStyle name="Comma [0] 115 2 3 2" xfId="19784" xr:uid="{00000000-0005-0000-0000-0000F1180000}"/>
    <cellStyle name="Comma [0] 115 2 4" xfId="19122" xr:uid="{00000000-0005-0000-0000-0000F2180000}"/>
    <cellStyle name="Comma [0] 115 3" xfId="17941" xr:uid="{00000000-0005-0000-0000-0000F3180000}"/>
    <cellStyle name="Comma [0] 115 3 2" xfId="18613" xr:uid="{00000000-0005-0000-0000-0000F4180000}"/>
    <cellStyle name="Comma [0] 115 3 2 2" xfId="19949" xr:uid="{00000000-0005-0000-0000-0000F5180000}"/>
    <cellStyle name="Comma [0] 115 3 3" xfId="19287" xr:uid="{00000000-0005-0000-0000-0000F6180000}"/>
    <cellStyle name="Comma [0] 115 4" xfId="18282" xr:uid="{00000000-0005-0000-0000-0000F7180000}"/>
    <cellStyle name="Comma [0] 115 4 2" xfId="19618" xr:uid="{00000000-0005-0000-0000-0000F8180000}"/>
    <cellStyle name="Comma [0] 115 5" xfId="18956" xr:uid="{00000000-0005-0000-0000-0000F9180000}"/>
    <cellStyle name="Comma [0] 116" xfId="17484" xr:uid="{00000000-0005-0000-0000-0000FA180000}"/>
    <cellStyle name="Comma [0] 116 2" xfId="17717" xr:uid="{00000000-0005-0000-0000-0000FB180000}"/>
    <cellStyle name="Comma [0] 116 2 2" xfId="18166" xr:uid="{00000000-0005-0000-0000-0000FC180000}"/>
    <cellStyle name="Comma [0] 116 2 2 2" xfId="18838" xr:uid="{00000000-0005-0000-0000-0000FD180000}"/>
    <cellStyle name="Comma [0] 116 2 2 2 2" xfId="20174" xr:uid="{00000000-0005-0000-0000-0000FE180000}"/>
    <cellStyle name="Comma [0] 116 2 2 3" xfId="19512" xr:uid="{00000000-0005-0000-0000-0000FF180000}"/>
    <cellStyle name="Comma [0] 116 2 3" xfId="18507" xr:uid="{00000000-0005-0000-0000-000000190000}"/>
    <cellStyle name="Comma [0] 116 2 3 2" xfId="19843" xr:uid="{00000000-0005-0000-0000-000001190000}"/>
    <cellStyle name="Comma [0] 116 2 4" xfId="19181" xr:uid="{00000000-0005-0000-0000-000002190000}"/>
    <cellStyle name="Comma [0] 116 3" xfId="18000" xr:uid="{00000000-0005-0000-0000-000003190000}"/>
    <cellStyle name="Comma [0] 116 3 2" xfId="18672" xr:uid="{00000000-0005-0000-0000-000004190000}"/>
    <cellStyle name="Comma [0] 116 3 2 2" xfId="20008" xr:uid="{00000000-0005-0000-0000-000005190000}"/>
    <cellStyle name="Comma [0] 116 3 3" xfId="19346" xr:uid="{00000000-0005-0000-0000-000006190000}"/>
    <cellStyle name="Comma [0] 116 4" xfId="18341" xr:uid="{00000000-0005-0000-0000-000007190000}"/>
    <cellStyle name="Comma [0] 116 4 2" xfId="19677" xr:uid="{00000000-0005-0000-0000-000008190000}"/>
    <cellStyle name="Comma [0] 116 5" xfId="19015" xr:uid="{00000000-0005-0000-0000-000009190000}"/>
    <cellStyle name="Comma [0] 117" xfId="17362" xr:uid="{00000000-0005-0000-0000-00000A190000}"/>
    <cellStyle name="Comma [0] 117 2" xfId="17661" xr:uid="{00000000-0005-0000-0000-00000B190000}"/>
    <cellStyle name="Comma [0] 117 2 2" xfId="18110" xr:uid="{00000000-0005-0000-0000-00000C190000}"/>
    <cellStyle name="Comma [0] 117 2 2 2" xfId="18782" xr:uid="{00000000-0005-0000-0000-00000D190000}"/>
    <cellStyle name="Comma [0] 117 2 2 2 2" xfId="20118" xr:uid="{00000000-0005-0000-0000-00000E190000}"/>
    <cellStyle name="Comma [0] 117 2 2 3" xfId="19456" xr:uid="{00000000-0005-0000-0000-00000F190000}"/>
    <cellStyle name="Comma [0] 117 2 3" xfId="18451" xr:uid="{00000000-0005-0000-0000-000010190000}"/>
    <cellStyle name="Comma [0] 117 2 3 2" xfId="19787" xr:uid="{00000000-0005-0000-0000-000011190000}"/>
    <cellStyle name="Comma [0] 117 2 4" xfId="19125" xr:uid="{00000000-0005-0000-0000-000012190000}"/>
    <cellStyle name="Comma [0] 117 3" xfId="17944" xr:uid="{00000000-0005-0000-0000-000013190000}"/>
    <cellStyle name="Comma [0] 117 3 2" xfId="18616" xr:uid="{00000000-0005-0000-0000-000014190000}"/>
    <cellStyle name="Comma [0] 117 3 2 2" xfId="19952" xr:uid="{00000000-0005-0000-0000-000015190000}"/>
    <cellStyle name="Comma [0] 117 3 3" xfId="19290" xr:uid="{00000000-0005-0000-0000-000016190000}"/>
    <cellStyle name="Comma [0] 117 4" xfId="18285" xr:uid="{00000000-0005-0000-0000-000017190000}"/>
    <cellStyle name="Comma [0] 117 4 2" xfId="19621" xr:uid="{00000000-0005-0000-0000-000018190000}"/>
    <cellStyle name="Comma [0] 117 5" xfId="18959" xr:uid="{00000000-0005-0000-0000-000019190000}"/>
    <cellStyle name="Comma [0] 118" xfId="17469" xr:uid="{00000000-0005-0000-0000-00001A190000}"/>
    <cellStyle name="Comma [0] 118 2" xfId="17707" xr:uid="{00000000-0005-0000-0000-00001B190000}"/>
    <cellStyle name="Comma [0] 118 2 2" xfId="18156" xr:uid="{00000000-0005-0000-0000-00001C190000}"/>
    <cellStyle name="Comma [0] 118 2 2 2" xfId="18828" xr:uid="{00000000-0005-0000-0000-00001D190000}"/>
    <cellStyle name="Comma [0] 118 2 2 2 2" xfId="20164" xr:uid="{00000000-0005-0000-0000-00001E190000}"/>
    <cellStyle name="Comma [0] 118 2 2 3" xfId="19502" xr:uid="{00000000-0005-0000-0000-00001F190000}"/>
    <cellStyle name="Comma [0] 118 2 3" xfId="18497" xr:uid="{00000000-0005-0000-0000-000020190000}"/>
    <cellStyle name="Comma [0] 118 2 3 2" xfId="19833" xr:uid="{00000000-0005-0000-0000-000021190000}"/>
    <cellStyle name="Comma [0] 118 2 4" xfId="19171" xr:uid="{00000000-0005-0000-0000-000022190000}"/>
    <cellStyle name="Comma [0] 118 3" xfId="17990" xr:uid="{00000000-0005-0000-0000-000023190000}"/>
    <cellStyle name="Comma [0] 118 3 2" xfId="18662" xr:uid="{00000000-0005-0000-0000-000024190000}"/>
    <cellStyle name="Comma [0] 118 3 2 2" xfId="19998" xr:uid="{00000000-0005-0000-0000-000025190000}"/>
    <cellStyle name="Comma [0] 118 3 3" xfId="19336" xr:uid="{00000000-0005-0000-0000-000026190000}"/>
    <cellStyle name="Comma [0] 118 4" xfId="18331" xr:uid="{00000000-0005-0000-0000-000027190000}"/>
    <cellStyle name="Comma [0] 118 4 2" xfId="19667" xr:uid="{00000000-0005-0000-0000-000028190000}"/>
    <cellStyle name="Comma [0] 118 5" xfId="19005" xr:uid="{00000000-0005-0000-0000-000029190000}"/>
    <cellStyle name="Comma [0] 119" xfId="17371" xr:uid="{00000000-0005-0000-0000-00002A190000}"/>
    <cellStyle name="Comma [0] 119 2" xfId="17664" xr:uid="{00000000-0005-0000-0000-00002B190000}"/>
    <cellStyle name="Comma [0] 119 2 2" xfId="18113" xr:uid="{00000000-0005-0000-0000-00002C190000}"/>
    <cellStyle name="Comma [0] 119 2 2 2" xfId="18785" xr:uid="{00000000-0005-0000-0000-00002D190000}"/>
    <cellStyle name="Comma [0] 119 2 2 2 2" xfId="20121" xr:uid="{00000000-0005-0000-0000-00002E190000}"/>
    <cellStyle name="Comma [0] 119 2 2 3" xfId="19459" xr:uid="{00000000-0005-0000-0000-00002F190000}"/>
    <cellStyle name="Comma [0] 119 2 3" xfId="18454" xr:uid="{00000000-0005-0000-0000-000030190000}"/>
    <cellStyle name="Comma [0] 119 2 3 2" xfId="19790" xr:uid="{00000000-0005-0000-0000-000031190000}"/>
    <cellStyle name="Comma [0] 119 2 4" xfId="19128" xr:uid="{00000000-0005-0000-0000-000032190000}"/>
    <cellStyle name="Comma [0] 119 3" xfId="17947" xr:uid="{00000000-0005-0000-0000-000033190000}"/>
    <cellStyle name="Comma [0] 119 3 2" xfId="18619" xr:uid="{00000000-0005-0000-0000-000034190000}"/>
    <cellStyle name="Comma [0] 119 3 2 2" xfId="19955" xr:uid="{00000000-0005-0000-0000-000035190000}"/>
    <cellStyle name="Comma [0] 119 3 3" xfId="19293" xr:uid="{00000000-0005-0000-0000-000036190000}"/>
    <cellStyle name="Comma [0] 119 4" xfId="18288" xr:uid="{00000000-0005-0000-0000-000037190000}"/>
    <cellStyle name="Comma [0] 119 4 2" xfId="19624" xr:uid="{00000000-0005-0000-0000-000038190000}"/>
    <cellStyle name="Comma [0] 119 5" xfId="18962" xr:uid="{00000000-0005-0000-0000-000039190000}"/>
    <cellStyle name="Comma [0] 12" xfId="1287" xr:uid="{00000000-0005-0000-0000-00003A190000}"/>
    <cellStyle name="Comma [0] 12 2" xfId="1288" xr:uid="{00000000-0005-0000-0000-00003B190000}"/>
    <cellStyle name="Comma [0] 12 3" xfId="7821" xr:uid="{00000000-0005-0000-0000-00003C190000}"/>
    <cellStyle name="Comma [0] 120" xfId="17460" xr:uid="{00000000-0005-0000-0000-00003D190000}"/>
    <cellStyle name="Comma [0] 120 2" xfId="17704" xr:uid="{00000000-0005-0000-0000-00003E190000}"/>
    <cellStyle name="Comma [0] 120 2 2" xfId="18153" xr:uid="{00000000-0005-0000-0000-00003F190000}"/>
    <cellStyle name="Comma [0] 120 2 2 2" xfId="18825" xr:uid="{00000000-0005-0000-0000-000040190000}"/>
    <cellStyle name="Comma [0] 120 2 2 2 2" xfId="20161" xr:uid="{00000000-0005-0000-0000-000041190000}"/>
    <cellStyle name="Comma [0] 120 2 2 3" xfId="19499" xr:uid="{00000000-0005-0000-0000-000042190000}"/>
    <cellStyle name="Comma [0] 120 2 3" xfId="18494" xr:uid="{00000000-0005-0000-0000-000043190000}"/>
    <cellStyle name="Comma [0] 120 2 3 2" xfId="19830" xr:uid="{00000000-0005-0000-0000-000044190000}"/>
    <cellStyle name="Comma [0] 120 2 4" xfId="19168" xr:uid="{00000000-0005-0000-0000-000045190000}"/>
    <cellStyle name="Comma [0] 120 3" xfId="17987" xr:uid="{00000000-0005-0000-0000-000046190000}"/>
    <cellStyle name="Comma [0] 120 3 2" xfId="18659" xr:uid="{00000000-0005-0000-0000-000047190000}"/>
    <cellStyle name="Comma [0] 120 3 2 2" xfId="19995" xr:uid="{00000000-0005-0000-0000-000048190000}"/>
    <cellStyle name="Comma [0] 120 3 3" xfId="19333" xr:uid="{00000000-0005-0000-0000-000049190000}"/>
    <cellStyle name="Comma [0] 120 4" xfId="18328" xr:uid="{00000000-0005-0000-0000-00004A190000}"/>
    <cellStyle name="Comma [0] 120 4 2" xfId="19664" xr:uid="{00000000-0005-0000-0000-00004B190000}"/>
    <cellStyle name="Comma [0] 120 5" xfId="19002" xr:uid="{00000000-0005-0000-0000-00004C190000}"/>
    <cellStyle name="Comma [0] 121" xfId="17381" xr:uid="{00000000-0005-0000-0000-00004D190000}"/>
    <cellStyle name="Comma [0] 121 2" xfId="17667" xr:uid="{00000000-0005-0000-0000-00004E190000}"/>
    <cellStyle name="Comma [0] 121 2 2" xfId="18116" xr:uid="{00000000-0005-0000-0000-00004F190000}"/>
    <cellStyle name="Comma [0] 121 2 2 2" xfId="18788" xr:uid="{00000000-0005-0000-0000-000050190000}"/>
    <cellStyle name="Comma [0] 121 2 2 2 2" xfId="20124" xr:uid="{00000000-0005-0000-0000-000051190000}"/>
    <cellStyle name="Comma [0] 121 2 2 3" xfId="19462" xr:uid="{00000000-0005-0000-0000-000052190000}"/>
    <cellStyle name="Comma [0] 121 2 3" xfId="18457" xr:uid="{00000000-0005-0000-0000-000053190000}"/>
    <cellStyle name="Comma [0] 121 2 3 2" xfId="19793" xr:uid="{00000000-0005-0000-0000-000054190000}"/>
    <cellStyle name="Comma [0] 121 2 4" xfId="19131" xr:uid="{00000000-0005-0000-0000-000055190000}"/>
    <cellStyle name="Comma [0] 121 3" xfId="17950" xr:uid="{00000000-0005-0000-0000-000056190000}"/>
    <cellStyle name="Comma [0] 121 3 2" xfId="18622" xr:uid="{00000000-0005-0000-0000-000057190000}"/>
    <cellStyle name="Comma [0] 121 3 2 2" xfId="19958" xr:uid="{00000000-0005-0000-0000-000058190000}"/>
    <cellStyle name="Comma [0] 121 3 3" xfId="19296" xr:uid="{00000000-0005-0000-0000-000059190000}"/>
    <cellStyle name="Comma [0] 121 4" xfId="18291" xr:uid="{00000000-0005-0000-0000-00005A190000}"/>
    <cellStyle name="Comma [0] 121 4 2" xfId="19627" xr:uid="{00000000-0005-0000-0000-00005B190000}"/>
    <cellStyle name="Comma [0] 121 5" xfId="18965" xr:uid="{00000000-0005-0000-0000-00005C190000}"/>
    <cellStyle name="Comma [0] 122" xfId="17451" xr:uid="{00000000-0005-0000-0000-00005D190000}"/>
    <cellStyle name="Comma [0] 122 2" xfId="17701" xr:uid="{00000000-0005-0000-0000-00005E190000}"/>
    <cellStyle name="Comma [0] 122 2 2" xfId="18150" xr:uid="{00000000-0005-0000-0000-00005F190000}"/>
    <cellStyle name="Comma [0] 122 2 2 2" xfId="18822" xr:uid="{00000000-0005-0000-0000-000060190000}"/>
    <cellStyle name="Comma [0] 122 2 2 2 2" xfId="20158" xr:uid="{00000000-0005-0000-0000-000061190000}"/>
    <cellStyle name="Comma [0] 122 2 2 3" xfId="19496" xr:uid="{00000000-0005-0000-0000-000062190000}"/>
    <cellStyle name="Comma [0] 122 2 3" xfId="18491" xr:uid="{00000000-0005-0000-0000-000063190000}"/>
    <cellStyle name="Comma [0] 122 2 3 2" xfId="19827" xr:uid="{00000000-0005-0000-0000-000064190000}"/>
    <cellStyle name="Comma [0] 122 2 4" xfId="19165" xr:uid="{00000000-0005-0000-0000-000065190000}"/>
    <cellStyle name="Comma [0] 122 3" xfId="17984" xr:uid="{00000000-0005-0000-0000-000066190000}"/>
    <cellStyle name="Comma [0] 122 3 2" xfId="18656" xr:uid="{00000000-0005-0000-0000-000067190000}"/>
    <cellStyle name="Comma [0] 122 3 2 2" xfId="19992" xr:uid="{00000000-0005-0000-0000-000068190000}"/>
    <cellStyle name="Comma [0] 122 3 3" xfId="19330" xr:uid="{00000000-0005-0000-0000-000069190000}"/>
    <cellStyle name="Comma [0] 122 4" xfId="18325" xr:uid="{00000000-0005-0000-0000-00006A190000}"/>
    <cellStyle name="Comma [0] 122 4 2" xfId="19661" xr:uid="{00000000-0005-0000-0000-00006B190000}"/>
    <cellStyle name="Comma [0] 122 5" xfId="18999" xr:uid="{00000000-0005-0000-0000-00006C190000}"/>
    <cellStyle name="Comma [0] 123" xfId="17390" xr:uid="{00000000-0005-0000-0000-00006D190000}"/>
    <cellStyle name="Comma [0] 123 2" xfId="17670" xr:uid="{00000000-0005-0000-0000-00006E190000}"/>
    <cellStyle name="Comma [0] 123 2 2" xfId="18119" xr:uid="{00000000-0005-0000-0000-00006F190000}"/>
    <cellStyle name="Comma [0] 123 2 2 2" xfId="18791" xr:uid="{00000000-0005-0000-0000-000070190000}"/>
    <cellStyle name="Comma [0] 123 2 2 2 2" xfId="20127" xr:uid="{00000000-0005-0000-0000-000071190000}"/>
    <cellStyle name="Comma [0] 123 2 2 3" xfId="19465" xr:uid="{00000000-0005-0000-0000-000072190000}"/>
    <cellStyle name="Comma [0] 123 2 3" xfId="18460" xr:uid="{00000000-0005-0000-0000-000073190000}"/>
    <cellStyle name="Comma [0] 123 2 3 2" xfId="19796" xr:uid="{00000000-0005-0000-0000-000074190000}"/>
    <cellStyle name="Comma [0] 123 2 4" xfId="19134" xr:uid="{00000000-0005-0000-0000-000075190000}"/>
    <cellStyle name="Comma [0] 123 3" xfId="17953" xr:uid="{00000000-0005-0000-0000-000076190000}"/>
    <cellStyle name="Comma [0] 123 3 2" xfId="18625" xr:uid="{00000000-0005-0000-0000-000077190000}"/>
    <cellStyle name="Comma [0] 123 3 2 2" xfId="19961" xr:uid="{00000000-0005-0000-0000-000078190000}"/>
    <cellStyle name="Comma [0] 123 3 3" xfId="19299" xr:uid="{00000000-0005-0000-0000-000079190000}"/>
    <cellStyle name="Comma [0] 123 4" xfId="18294" xr:uid="{00000000-0005-0000-0000-00007A190000}"/>
    <cellStyle name="Comma [0] 123 4 2" xfId="19630" xr:uid="{00000000-0005-0000-0000-00007B190000}"/>
    <cellStyle name="Comma [0] 123 5" xfId="18968" xr:uid="{00000000-0005-0000-0000-00007C190000}"/>
    <cellStyle name="Comma [0] 124" xfId="17443" xr:uid="{00000000-0005-0000-0000-00007D190000}"/>
    <cellStyle name="Comma [0] 124 2" xfId="17698" xr:uid="{00000000-0005-0000-0000-00007E190000}"/>
    <cellStyle name="Comma [0] 124 2 2" xfId="18147" xr:uid="{00000000-0005-0000-0000-00007F190000}"/>
    <cellStyle name="Comma [0] 124 2 2 2" xfId="18819" xr:uid="{00000000-0005-0000-0000-000080190000}"/>
    <cellStyle name="Comma [0] 124 2 2 2 2" xfId="20155" xr:uid="{00000000-0005-0000-0000-000081190000}"/>
    <cellStyle name="Comma [0] 124 2 2 3" xfId="19493" xr:uid="{00000000-0005-0000-0000-000082190000}"/>
    <cellStyle name="Comma [0] 124 2 3" xfId="18488" xr:uid="{00000000-0005-0000-0000-000083190000}"/>
    <cellStyle name="Comma [0] 124 2 3 2" xfId="19824" xr:uid="{00000000-0005-0000-0000-000084190000}"/>
    <cellStyle name="Comma [0] 124 2 4" xfId="19162" xr:uid="{00000000-0005-0000-0000-000085190000}"/>
    <cellStyle name="Comma [0] 124 3" xfId="17981" xr:uid="{00000000-0005-0000-0000-000086190000}"/>
    <cellStyle name="Comma [0] 124 3 2" xfId="18653" xr:uid="{00000000-0005-0000-0000-000087190000}"/>
    <cellStyle name="Comma [0] 124 3 2 2" xfId="19989" xr:uid="{00000000-0005-0000-0000-000088190000}"/>
    <cellStyle name="Comma [0] 124 3 3" xfId="19327" xr:uid="{00000000-0005-0000-0000-000089190000}"/>
    <cellStyle name="Comma [0] 124 4" xfId="18322" xr:uid="{00000000-0005-0000-0000-00008A190000}"/>
    <cellStyle name="Comma [0] 124 4 2" xfId="19658" xr:uid="{00000000-0005-0000-0000-00008B190000}"/>
    <cellStyle name="Comma [0] 124 5" xfId="18996" xr:uid="{00000000-0005-0000-0000-00008C190000}"/>
    <cellStyle name="Comma [0] 125" xfId="17399" xr:uid="{00000000-0005-0000-0000-00008D190000}"/>
    <cellStyle name="Comma [0] 125 2" xfId="17673" xr:uid="{00000000-0005-0000-0000-00008E190000}"/>
    <cellStyle name="Comma [0] 125 2 2" xfId="18122" xr:uid="{00000000-0005-0000-0000-00008F190000}"/>
    <cellStyle name="Comma [0] 125 2 2 2" xfId="18794" xr:uid="{00000000-0005-0000-0000-000090190000}"/>
    <cellStyle name="Comma [0] 125 2 2 2 2" xfId="20130" xr:uid="{00000000-0005-0000-0000-000091190000}"/>
    <cellStyle name="Comma [0] 125 2 2 3" xfId="19468" xr:uid="{00000000-0005-0000-0000-000092190000}"/>
    <cellStyle name="Comma [0] 125 2 3" xfId="18463" xr:uid="{00000000-0005-0000-0000-000093190000}"/>
    <cellStyle name="Comma [0] 125 2 3 2" xfId="19799" xr:uid="{00000000-0005-0000-0000-000094190000}"/>
    <cellStyle name="Comma [0] 125 2 4" xfId="19137" xr:uid="{00000000-0005-0000-0000-000095190000}"/>
    <cellStyle name="Comma [0] 125 3" xfId="17956" xr:uid="{00000000-0005-0000-0000-000096190000}"/>
    <cellStyle name="Comma [0] 125 3 2" xfId="18628" xr:uid="{00000000-0005-0000-0000-000097190000}"/>
    <cellStyle name="Comma [0] 125 3 2 2" xfId="19964" xr:uid="{00000000-0005-0000-0000-000098190000}"/>
    <cellStyle name="Comma [0] 125 3 3" xfId="19302" xr:uid="{00000000-0005-0000-0000-000099190000}"/>
    <cellStyle name="Comma [0] 125 4" xfId="18297" xr:uid="{00000000-0005-0000-0000-00009A190000}"/>
    <cellStyle name="Comma [0] 125 4 2" xfId="19633" xr:uid="{00000000-0005-0000-0000-00009B190000}"/>
    <cellStyle name="Comma [0] 125 5" xfId="18971" xr:uid="{00000000-0005-0000-0000-00009C190000}"/>
    <cellStyle name="Comma [0] 126" xfId="17437" xr:uid="{00000000-0005-0000-0000-00009D190000}"/>
    <cellStyle name="Comma [0] 126 2" xfId="17695" xr:uid="{00000000-0005-0000-0000-00009E190000}"/>
    <cellStyle name="Comma [0] 126 2 2" xfId="18144" xr:uid="{00000000-0005-0000-0000-00009F190000}"/>
    <cellStyle name="Comma [0] 126 2 2 2" xfId="18816" xr:uid="{00000000-0005-0000-0000-0000A0190000}"/>
    <cellStyle name="Comma [0] 126 2 2 2 2" xfId="20152" xr:uid="{00000000-0005-0000-0000-0000A1190000}"/>
    <cellStyle name="Comma [0] 126 2 2 3" xfId="19490" xr:uid="{00000000-0005-0000-0000-0000A2190000}"/>
    <cellStyle name="Comma [0] 126 2 3" xfId="18485" xr:uid="{00000000-0005-0000-0000-0000A3190000}"/>
    <cellStyle name="Comma [0] 126 2 3 2" xfId="19821" xr:uid="{00000000-0005-0000-0000-0000A4190000}"/>
    <cellStyle name="Comma [0] 126 2 4" xfId="19159" xr:uid="{00000000-0005-0000-0000-0000A5190000}"/>
    <cellStyle name="Comma [0] 126 3" xfId="17978" xr:uid="{00000000-0005-0000-0000-0000A6190000}"/>
    <cellStyle name="Comma [0] 126 3 2" xfId="18650" xr:uid="{00000000-0005-0000-0000-0000A7190000}"/>
    <cellStyle name="Comma [0] 126 3 2 2" xfId="19986" xr:uid="{00000000-0005-0000-0000-0000A8190000}"/>
    <cellStyle name="Comma [0] 126 3 3" xfId="19324" xr:uid="{00000000-0005-0000-0000-0000A9190000}"/>
    <cellStyle name="Comma [0] 126 4" xfId="18319" xr:uid="{00000000-0005-0000-0000-0000AA190000}"/>
    <cellStyle name="Comma [0] 126 4 2" xfId="19655" xr:uid="{00000000-0005-0000-0000-0000AB190000}"/>
    <cellStyle name="Comma [0] 126 5" xfId="18993" xr:uid="{00000000-0005-0000-0000-0000AC190000}"/>
    <cellStyle name="Comma [0] 127" xfId="17406" xr:uid="{00000000-0005-0000-0000-0000AD190000}"/>
    <cellStyle name="Comma [0] 127 2" xfId="17676" xr:uid="{00000000-0005-0000-0000-0000AE190000}"/>
    <cellStyle name="Comma [0] 127 2 2" xfId="18125" xr:uid="{00000000-0005-0000-0000-0000AF190000}"/>
    <cellStyle name="Comma [0] 127 2 2 2" xfId="18797" xr:uid="{00000000-0005-0000-0000-0000B0190000}"/>
    <cellStyle name="Comma [0] 127 2 2 2 2" xfId="20133" xr:uid="{00000000-0005-0000-0000-0000B1190000}"/>
    <cellStyle name="Comma [0] 127 2 2 3" xfId="19471" xr:uid="{00000000-0005-0000-0000-0000B2190000}"/>
    <cellStyle name="Comma [0] 127 2 3" xfId="18466" xr:uid="{00000000-0005-0000-0000-0000B3190000}"/>
    <cellStyle name="Comma [0] 127 2 3 2" xfId="19802" xr:uid="{00000000-0005-0000-0000-0000B4190000}"/>
    <cellStyle name="Comma [0] 127 2 4" xfId="19140" xr:uid="{00000000-0005-0000-0000-0000B5190000}"/>
    <cellStyle name="Comma [0] 127 3" xfId="17959" xr:uid="{00000000-0005-0000-0000-0000B6190000}"/>
    <cellStyle name="Comma [0] 127 3 2" xfId="18631" xr:uid="{00000000-0005-0000-0000-0000B7190000}"/>
    <cellStyle name="Comma [0] 127 3 2 2" xfId="19967" xr:uid="{00000000-0005-0000-0000-0000B8190000}"/>
    <cellStyle name="Comma [0] 127 3 3" xfId="19305" xr:uid="{00000000-0005-0000-0000-0000B9190000}"/>
    <cellStyle name="Comma [0] 127 4" xfId="18300" xr:uid="{00000000-0005-0000-0000-0000BA190000}"/>
    <cellStyle name="Comma [0] 127 4 2" xfId="19636" xr:uid="{00000000-0005-0000-0000-0000BB190000}"/>
    <cellStyle name="Comma [0] 127 5" xfId="18974" xr:uid="{00000000-0005-0000-0000-0000BC190000}"/>
    <cellStyle name="Comma [0] 128" xfId="17432" xr:uid="{00000000-0005-0000-0000-0000BD190000}"/>
    <cellStyle name="Comma [0] 128 2" xfId="17692" xr:uid="{00000000-0005-0000-0000-0000BE190000}"/>
    <cellStyle name="Comma [0] 128 2 2" xfId="18141" xr:uid="{00000000-0005-0000-0000-0000BF190000}"/>
    <cellStyle name="Comma [0] 128 2 2 2" xfId="18813" xr:uid="{00000000-0005-0000-0000-0000C0190000}"/>
    <cellStyle name="Comma [0] 128 2 2 2 2" xfId="20149" xr:uid="{00000000-0005-0000-0000-0000C1190000}"/>
    <cellStyle name="Comma [0] 128 2 2 3" xfId="19487" xr:uid="{00000000-0005-0000-0000-0000C2190000}"/>
    <cellStyle name="Comma [0] 128 2 3" xfId="18482" xr:uid="{00000000-0005-0000-0000-0000C3190000}"/>
    <cellStyle name="Comma [0] 128 2 3 2" xfId="19818" xr:uid="{00000000-0005-0000-0000-0000C4190000}"/>
    <cellStyle name="Comma [0] 128 2 4" xfId="19156" xr:uid="{00000000-0005-0000-0000-0000C5190000}"/>
    <cellStyle name="Comma [0] 128 3" xfId="17975" xr:uid="{00000000-0005-0000-0000-0000C6190000}"/>
    <cellStyle name="Comma [0] 128 3 2" xfId="18647" xr:uid="{00000000-0005-0000-0000-0000C7190000}"/>
    <cellStyle name="Comma [0] 128 3 2 2" xfId="19983" xr:uid="{00000000-0005-0000-0000-0000C8190000}"/>
    <cellStyle name="Comma [0] 128 3 3" xfId="19321" xr:uid="{00000000-0005-0000-0000-0000C9190000}"/>
    <cellStyle name="Comma [0] 128 4" xfId="18316" xr:uid="{00000000-0005-0000-0000-0000CA190000}"/>
    <cellStyle name="Comma [0] 128 4 2" xfId="19652" xr:uid="{00000000-0005-0000-0000-0000CB190000}"/>
    <cellStyle name="Comma [0] 128 5" xfId="18990" xr:uid="{00000000-0005-0000-0000-0000CC190000}"/>
    <cellStyle name="Comma [0] 129" xfId="17411" xr:uid="{00000000-0005-0000-0000-0000CD190000}"/>
    <cellStyle name="Comma [0] 129 2" xfId="17679" xr:uid="{00000000-0005-0000-0000-0000CE190000}"/>
    <cellStyle name="Comma [0] 129 2 2" xfId="18128" xr:uid="{00000000-0005-0000-0000-0000CF190000}"/>
    <cellStyle name="Comma [0] 129 2 2 2" xfId="18800" xr:uid="{00000000-0005-0000-0000-0000D0190000}"/>
    <cellStyle name="Comma [0] 129 2 2 2 2" xfId="20136" xr:uid="{00000000-0005-0000-0000-0000D1190000}"/>
    <cellStyle name="Comma [0] 129 2 2 3" xfId="19474" xr:uid="{00000000-0005-0000-0000-0000D2190000}"/>
    <cellStyle name="Comma [0] 129 2 3" xfId="18469" xr:uid="{00000000-0005-0000-0000-0000D3190000}"/>
    <cellStyle name="Comma [0] 129 2 3 2" xfId="19805" xr:uid="{00000000-0005-0000-0000-0000D4190000}"/>
    <cellStyle name="Comma [0] 129 2 4" xfId="19143" xr:uid="{00000000-0005-0000-0000-0000D5190000}"/>
    <cellStyle name="Comma [0] 129 3" xfId="17962" xr:uid="{00000000-0005-0000-0000-0000D6190000}"/>
    <cellStyle name="Comma [0] 129 3 2" xfId="18634" xr:uid="{00000000-0005-0000-0000-0000D7190000}"/>
    <cellStyle name="Comma [0] 129 3 2 2" xfId="19970" xr:uid="{00000000-0005-0000-0000-0000D8190000}"/>
    <cellStyle name="Comma [0] 129 3 3" xfId="19308" xr:uid="{00000000-0005-0000-0000-0000D9190000}"/>
    <cellStyle name="Comma [0] 129 4" xfId="18303" xr:uid="{00000000-0005-0000-0000-0000DA190000}"/>
    <cellStyle name="Comma [0] 129 4 2" xfId="19639" xr:uid="{00000000-0005-0000-0000-0000DB190000}"/>
    <cellStyle name="Comma [0] 129 5" xfId="18977" xr:uid="{00000000-0005-0000-0000-0000DC190000}"/>
    <cellStyle name="Comma [0] 13" xfId="1289" xr:uid="{00000000-0005-0000-0000-0000DD190000}"/>
    <cellStyle name="Comma [0] 13 2" xfId="1290" xr:uid="{00000000-0005-0000-0000-0000DE190000}"/>
    <cellStyle name="Comma [0] 13 3" xfId="7822" xr:uid="{00000000-0005-0000-0000-0000DF190000}"/>
    <cellStyle name="Comma [0] 130" xfId="17428" xr:uid="{00000000-0005-0000-0000-0000E0190000}"/>
    <cellStyle name="Comma [0] 130 2" xfId="17690" xr:uid="{00000000-0005-0000-0000-0000E1190000}"/>
    <cellStyle name="Comma [0] 130 2 2" xfId="18139" xr:uid="{00000000-0005-0000-0000-0000E2190000}"/>
    <cellStyle name="Comma [0] 130 2 2 2" xfId="18811" xr:uid="{00000000-0005-0000-0000-0000E3190000}"/>
    <cellStyle name="Comma [0] 130 2 2 2 2" xfId="20147" xr:uid="{00000000-0005-0000-0000-0000E4190000}"/>
    <cellStyle name="Comma [0] 130 2 2 3" xfId="19485" xr:uid="{00000000-0005-0000-0000-0000E5190000}"/>
    <cellStyle name="Comma [0] 130 2 3" xfId="18480" xr:uid="{00000000-0005-0000-0000-0000E6190000}"/>
    <cellStyle name="Comma [0] 130 2 3 2" xfId="19816" xr:uid="{00000000-0005-0000-0000-0000E7190000}"/>
    <cellStyle name="Comma [0] 130 2 4" xfId="19154" xr:uid="{00000000-0005-0000-0000-0000E8190000}"/>
    <cellStyle name="Comma [0] 130 3" xfId="17973" xr:uid="{00000000-0005-0000-0000-0000E9190000}"/>
    <cellStyle name="Comma [0] 130 3 2" xfId="18645" xr:uid="{00000000-0005-0000-0000-0000EA190000}"/>
    <cellStyle name="Comma [0] 130 3 2 2" xfId="19981" xr:uid="{00000000-0005-0000-0000-0000EB190000}"/>
    <cellStyle name="Comma [0] 130 3 3" xfId="19319" xr:uid="{00000000-0005-0000-0000-0000EC190000}"/>
    <cellStyle name="Comma [0] 130 4" xfId="18314" xr:uid="{00000000-0005-0000-0000-0000ED190000}"/>
    <cellStyle name="Comma [0] 130 4 2" xfId="19650" xr:uid="{00000000-0005-0000-0000-0000EE190000}"/>
    <cellStyle name="Comma [0] 130 5" xfId="18988" xr:uid="{00000000-0005-0000-0000-0000EF190000}"/>
    <cellStyle name="Comma [0] 131" xfId="17563" xr:uid="{00000000-0005-0000-0000-0000F0190000}"/>
    <cellStyle name="Comma [0] 132" xfId="17417" xr:uid="{00000000-0005-0000-0000-0000F1190000}"/>
    <cellStyle name="Comma [0] 132 2" xfId="17682" xr:uid="{00000000-0005-0000-0000-0000F2190000}"/>
    <cellStyle name="Comma [0] 132 2 2" xfId="18131" xr:uid="{00000000-0005-0000-0000-0000F3190000}"/>
    <cellStyle name="Comma [0] 132 2 2 2" xfId="18803" xr:uid="{00000000-0005-0000-0000-0000F4190000}"/>
    <cellStyle name="Comma [0] 132 2 2 2 2" xfId="20139" xr:uid="{00000000-0005-0000-0000-0000F5190000}"/>
    <cellStyle name="Comma [0] 132 2 2 3" xfId="19477" xr:uid="{00000000-0005-0000-0000-0000F6190000}"/>
    <cellStyle name="Comma [0] 132 2 3" xfId="18472" xr:uid="{00000000-0005-0000-0000-0000F7190000}"/>
    <cellStyle name="Comma [0] 132 2 3 2" xfId="19808" xr:uid="{00000000-0005-0000-0000-0000F8190000}"/>
    <cellStyle name="Comma [0] 132 2 4" xfId="19146" xr:uid="{00000000-0005-0000-0000-0000F9190000}"/>
    <cellStyle name="Comma [0] 132 3" xfId="17965" xr:uid="{00000000-0005-0000-0000-0000FA190000}"/>
    <cellStyle name="Comma [0] 132 3 2" xfId="18637" xr:uid="{00000000-0005-0000-0000-0000FB190000}"/>
    <cellStyle name="Comma [0] 132 3 2 2" xfId="19973" xr:uid="{00000000-0005-0000-0000-0000FC190000}"/>
    <cellStyle name="Comma [0] 132 3 3" xfId="19311" xr:uid="{00000000-0005-0000-0000-0000FD190000}"/>
    <cellStyle name="Comma [0] 132 4" xfId="18306" xr:uid="{00000000-0005-0000-0000-0000FE190000}"/>
    <cellStyle name="Comma [0] 132 4 2" xfId="19642" xr:uid="{00000000-0005-0000-0000-0000FF190000}"/>
    <cellStyle name="Comma [0] 132 5" xfId="18980" xr:uid="{00000000-0005-0000-0000-0000001A0000}"/>
    <cellStyle name="Comma [0] 133" xfId="17560" xr:uid="{00000000-0005-0000-0000-0000011A0000}"/>
    <cellStyle name="Comma [0] 133 2" xfId="17753" xr:uid="{00000000-0005-0000-0000-0000021A0000}"/>
    <cellStyle name="Comma [0] 133 2 2" xfId="18202" xr:uid="{00000000-0005-0000-0000-0000031A0000}"/>
    <cellStyle name="Comma [0] 133 2 2 2" xfId="18874" xr:uid="{00000000-0005-0000-0000-0000041A0000}"/>
    <cellStyle name="Comma [0] 133 2 2 2 2" xfId="20210" xr:uid="{00000000-0005-0000-0000-0000051A0000}"/>
    <cellStyle name="Comma [0] 133 2 2 3" xfId="19548" xr:uid="{00000000-0005-0000-0000-0000061A0000}"/>
    <cellStyle name="Comma [0] 133 2 3" xfId="18543" xr:uid="{00000000-0005-0000-0000-0000071A0000}"/>
    <cellStyle name="Comma [0] 133 2 3 2" xfId="19879" xr:uid="{00000000-0005-0000-0000-0000081A0000}"/>
    <cellStyle name="Comma [0] 133 2 4" xfId="19217" xr:uid="{00000000-0005-0000-0000-0000091A0000}"/>
    <cellStyle name="Comma [0] 133 3" xfId="18036" xr:uid="{00000000-0005-0000-0000-00000A1A0000}"/>
    <cellStyle name="Comma [0] 133 3 2" xfId="18708" xr:uid="{00000000-0005-0000-0000-00000B1A0000}"/>
    <cellStyle name="Comma [0] 133 3 2 2" xfId="20044" xr:uid="{00000000-0005-0000-0000-00000C1A0000}"/>
    <cellStyle name="Comma [0] 133 3 3" xfId="19382" xr:uid="{00000000-0005-0000-0000-00000D1A0000}"/>
    <cellStyle name="Comma [0] 133 4" xfId="18377" xr:uid="{00000000-0005-0000-0000-00000E1A0000}"/>
    <cellStyle name="Comma [0] 133 4 2" xfId="19713" xr:uid="{00000000-0005-0000-0000-00000F1A0000}"/>
    <cellStyle name="Comma [0] 133 5" xfId="19051" xr:uid="{00000000-0005-0000-0000-0000101A0000}"/>
    <cellStyle name="Comma [0] 134" xfId="17574" xr:uid="{00000000-0005-0000-0000-0000111A0000}"/>
    <cellStyle name="Comma [0] 134 2" xfId="17865" xr:uid="{00000000-0005-0000-0000-0000121A0000}"/>
    <cellStyle name="Comma [0] 134 2 2" xfId="18208" xr:uid="{00000000-0005-0000-0000-0000131A0000}"/>
    <cellStyle name="Comma [0] 134 2 2 2" xfId="18880" xr:uid="{00000000-0005-0000-0000-0000141A0000}"/>
    <cellStyle name="Comma [0] 134 2 2 2 2" xfId="20216" xr:uid="{00000000-0005-0000-0000-0000151A0000}"/>
    <cellStyle name="Comma [0] 134 2 2 3" xfId="19554" xr:uid="{00000000-0005-0000-0000-0000161A0000}"/>
    <cellStyle name="Comma [0] 134 2 3" xfId="18549" xr:uid="{00000000-0005-0000-0000-0000171A0000}"/>
    <cellStyle name="Comma [0] 134 2 3 2" xfId="19885" xr:uid="{00000000-0005-0000-0000-0000181A0000}"/>
    <cellStyle name="Comma [0] 134 2 4" xfId="19223" xr:uid="{00000000-0005-0000-0000-0000191A0000}"/>
    <cellStyle name="Comma [0] 134 3" xfId="21172" xr:uid="{00000000-0005-0000-0000-00001A1A0000}"/>
    <cellStyle name="Comma [0] 135" xfId="17757" xr:uid="{00000000-0005-0000-0000-00001B1A0000}"/>
    <cellStyle name="Comma [0] 135 2" xfId="21174" xr:uid="{00000000-0005-0000-0000-00001C1A0000}"/>
    <cellStyle name="Comma [0] 136" xfId="17841" xr:uid="{00000000-0005-0000-0000-00001D1A0000}"/>
    <cellStyle name="Comma [0] 136 2" xfId="21176" xr:uid="{00000000-0005-0000-0000-00001E1A0000}"/>
    <cellStyle name="Comma [0] 136 3" xfId="21171" xr:uid="{00000000-0005-0000-0000-00001F1A0000}"/>
    <cellStyle name="Comma [0] 137" xfId="17571" xr:uid="{00000000-0005-0000-0000-0000201A0000}"/>
    <cellStyle name="Comma [0] 137 2" xfId="18039" xr:uid="{00000000-0005-0000-0000-0000211A0000}"/>
    <cellStyle name="Comma [0] 137 2 2" xfId="18711" xr:uid="{00000000-0005-0000-0000-0000221A0000}"/>
    <cellStyle name="Comma [0] 137 2 2 2" xfId="20047" xr:uid="{00000000-0005-0000-0000-0000231A0000}"/>
    <cellStyle name="Comma [0] 137 2 3" xfId="19385" xr:uid="{00000000-0005-0000-0000-0000241A0000}"/>
    <cellStyle name="Comma [0] 137 3" xfId="18380" xr:uid="{00000000-0005-0000-0000-0000251A0000}"/>
    <cellStyle name="Comma [0] 137 3 2" xfId="19716" xr:uid="{00000000-0005-0000-0000-0000261A0000}"/>
    <cellStyle name="Comma [0] 137 4" xfId="19054" xr:uid="{00000000-0005-0000-0000-0000271A0000}"/>
    <cellStyle name="Comma [0] 138" xfId="17618" xr:uid="{00000000-0005-0000-0000-0000281A0000}"/>
    <cellStyle name="Comma [0] 138 2" xfId="18067" xr:uid="{00000000-0005-0000-0000-0000291A0000}"/>
    <cellStyle name="Comma [0] 138 2 2" xfId="18739" xr:uid="{00000000-0005-0000-0000-00002A1A0000}"/>
    <cellStyle name="Comma [0] 138 2 2 2" xfId="20075" xr:uid="{00000000-0005-0000-0000-00002B1A0000}"/>
    <cellStyle name="Comma [0] 138 2 3" xfId="19413" xr:uid="{00000000-0005-0000-0000-00002C1A0000}"/>
    <cellStyle name="Comma [0] 138 3" xfId="18408" xr:uid="{00000000-0005-0000-0000-00002D1A0000}"/>
    <cellStyle name="Comma [0] 138 3 2" xfId="19744" xr:uid="{00000000-0005-0000-0000-00002E1A0000}"/>
    <cellStyle name="Comma [0] 138 4" xfId="19082" xr:uid="{00000000-0005-0000-0000-00002F1A0000}"/>
    <cellStyle name="Comma [0] 138 5" xfId="21182" xr:uid="{00000000-0005-0000-0000-0000301A0000}"/>
    <cellStyle name="Comma [0] 139" xfId="17590" xr:uid="{00000000-0005-0000-0000-0000311A0000}"/>
    <cellStyle name="Comma [0] 139 2" xfId="18051" xr:uid="{00000000-0005-0000-0000-0000321A0000}"/>
    <cellStyle name="Comma [0] 139 2 2" xfId="18723" xr:uid="{00000000-0005-0000-0000-0000331A0000}"/>
    <cellStyle name="Comma [0] 139 2 2 2" xfId="20059" xr:uid="{00000000-0005-0000-0000-0000341A0000}"/>
    <cellStyle name="Comma [0] 139 2 3" xfId="19397" xr:uid="{00000000-0005-0000-0000-0000351A0000}"/>
    <cellStyle name="Comma [0] 139 3" xfId="18392" xr:uid="{00000000-0005-0000-0000-0000361A0000}"/>
    <cellStyle name="Comma [0] 139 3 2" xfId="19728" xr:uid="{00000000-0005-0000-0000-0000371A0000}"/>
    <cellStyle name="Comma [0] 139 4" xfId="19066" xr:uid="{00000000-0005-0000-0000-0000381A0000}"/>
    <cellStyle name="Comma [0] 139 5" xfId="21164" xr:uid="{00000000-0005-0000-0000-0000391A0000}"/>
    <cellStyle name="Comma [0] 14" xfId="1291" xr:uid="{00000000-0005-0000-0000-00003A1A0000}"/>
    <cellStyle name="Comma [0] 14 2" xfId="2052" xr:uid="{00000000-0005-0000-0000-00003B1A0000}"/>
    <cellStyle name="Comma [0] 14 2 2" xfId="20400" xr:uid="{00000000-0005-0000-0000-00003C1A0000}"/>
    <cellStyle name="Comma [0] 14 2 3" xfId="7823" xr:uid="{00000000-0005-0000-0000-00003D1A0000}"/>
    <cellStyle name="Comma [0] 14 3" xfId="7824" xr:uid="{00000000-0005-0000-0000-00003E1A0000}"/>
    <cellStyle name="Comma [0] 14 4" xfId="20399" xr:uid="{00000000-0005-0000-0000-00003F1A0000}"/>
    <cellStyle name="Comma [0] 140" xfId="17612" xr:uid="{00000000-0005-0000-0000-0000401A0000}"/>
    <cellStyle name="Comma [0] 140 2" xfId="18065" xr:uid="{00000000-0005-0000-0000-0000411A0000}"/>
    <cellStyle name="Comma [0] 140 2 2" xfId="18737" xr:uid="{00000000-0005-0000-0000-0000421A0000}"/>
    <cellStyle name="Comma [0] 140 2 2 2" xfId="20073" xr:uid="{00000000-0005-0000-0000-0000431A0000}"/>
    <cellStyle name="Comma [0] 140 2 3" xfId="19411" xr:uid="{00000000-0005-0000-0000-0000441A0000}"/>
    <cellStyle name="Comma [0] 140 3" xfId="18406" xr:uid="{00000000-0005-0000-0000-0000451A0000}"/>
    <cellStyle name="Comma [0] 140 3 2" xfId="19742" xr:uid="{00000000-0005-0000-0000-0000461A0000}"/>
    <cellStyle name="Comma [0] 140 4" xfId="19080" xr:uid="{00000000-0005-0000-0000-0000471A0000}"/>
    <cellStyle name="Comma [0] 141" xfId="17870" xr:uid="{00000000-0005-0000-0000-0000481A0000}"/>
    <cellStyle name="Comma [0] 142" xfId="18211" xr:uid="{00000000-0005-0000-0000-0000491A0000}"/>
    <cellStyle name="Comma [0] 143" xfId="734" xr:uid="{00000000-0005-0000-0000-00004A1A0000}"/>
    <cellStyle name="Comma [0] 143 2" xfId="939" xr:uid="{00000000-0005-0000-0000-00004B1A0000}"/>
    <cellStyle name="Comma [0] 144" xfId="18216" xr:uid="{00000000-0005-0000-0000-00004C1A0000}"/>
    <cellStyle name="Comma [0] 145" xfId="18883" xr:uid="{00000000-0005-0000-0000-00004D1A0000}"/>
    <cellStyle name="Comma [0] 146" xfId="18213" xr:uid="{00000000-0005-0000-0000-00004E1A0000}"/>
    <cellStyle name="Comma [0] 146 2" xfId="19556" xr:uid="{00000000-0005-0000-0000-00004F1A0000}"/>
    <cellStyle name="Comma [0] 147" xfId="18890" xr:uid="{00000000-0005-0000-0000-0000501A0000}"/>
    <cellStyle name="Comma [0] 148" xfId="18887" xr:uid="{00000000-0005-0000-0000-0000511A0000}"/>
    <cellStyle name="Comma [0] 149" xfId="2058" xr:uid="{00000000-0005-0000-0000-0000521A0000}"/>
    <cellStyle name="Comma [0] 15" xfId="1292" xr:uid="{00000000-0005-0000-0000-0000531A0000}"/>
    <cellStyle name="Comma [0] 15 10" xfId="2081" xr:uid="{00000000-0005-0000-0000-0000541A0000}"/>
    <cellStyle name="Comma [0] 15 2" xfId="2086" xr:uid="{00000000-0005-0000-0000-0000551A0000}"/>
    <cellStyle name="Comma [0] 15 2 2" xfId="17302" xr:uid="{00000000-0005-0000-0000-0000561A0000}"/>
    <cellStyle name="Comma [0] 15 2 2 2" xfId="17638" xr:uid="{00000000-0005-0000-0000-0000571A0000}"/>
    <cellStyle name="Comma [0] 15 2 2 2 2" xfId="18087" xr:uid="{00000000-0005-0000-0000-0000581A0000}"/>
    <cellStyle name="Comma [0] 15 2 2 2 2 2" xfId="18759" xr:uid="{00000000-0005-0000-0000-0000591A0000}"/>
    <cellStyle name="Comma [0] 15 2 2 2 2 2 2" xfId="20095" xr:uid="{00000000-0005-0000-0000-00005A1A0000}"/>
    <cellStyle name="Comma [0] 15 2 2 2 2 3" xfId="19433" xr:uid="{00000000-0005-0000-0000-00005B1A0000}"/>
    <cellStyle name="Comma [0] 15 2 2 2 3" xfId="18428" xr:uid="{00000000-0005-0000-0000-00005C1A0000}"/>
    <cellStyle name="Comma [0] 15 2 2 2 3 2" xfId="19764" xr:uid="{00000000-0005-0000-0000-00005D1A0000}"/>
    <cellStyle name="Comma [0] 15 2 2 2 4" xfId="19102" xr:uid="{00000000-0005-0000-0000-00005E1A0000}"/>
    <cellStyle name="Comma [0] 15 2 2 3" xfId="17921" xr:uid="{00000000-0005-0000-0000-00005F1A0000}"/>
    <cellStyle name="Comma [0] 15 2 2 3 2" xfId="18593" xr:uid="{00000000-0005-0000-0000-0000601A0000}"/>
    <cellStyle name="Comma [0] 15 2 2 3 2 2" xfId="19929" xr:uid="{00000000-0005-0000-0000-0000611A0000}"/>
    <cellStyle name="Comma [0] 15 2 2 3 3" xfId="19267" xr:uid="{00000000-0005-0000-0000-0000621A0000}"/>
    <cellStyle name="Comma [0] 15 2 2 4" xfId="18262" xr:uid="{00000000-0005-0000-0000-0000631A0000}"/>
    <cellStyle name="Comma [0] 15 2 2 4 2" xfId="19598" xr:uid="{00000000-0005-0000-0000-0000641A0000}"/>
    <cellStyle name="Comma [0] 15 2 2 5" xfId="18936" xr:uid="{00000000-0005-0000-0000-0000651A0000}"/>
    <cellStyle name="Comma [0] 15 2 2 6" xfId="20403" xr:uid="{00000000-0005-0000-0000-0000661A0000}"/>
    <cellStyle name="Comma [0] 15 2 3" xfId="17585" xr:uid="{00000000-0005-0000-0000-0000671A0000}"/>
    <cellStyle name="Comma [0] 15 2 3 2" xfId="18046" xr:uid="{00000000-0005-0000-0000-0000681A0000}"/>
    <cellStyle name="Comma [0] 15 2 3 2 2" xfId="18718" xr:uid="{00000000-0005-0000-0000-0000691A0000}"/>
    <cellStyle name="Comma [0] 15 2 3 2 2 2" xfId="20054" xr:uid="{00000000-0005-0000-0000-00006A1A0000}"/>
    <cellStyle name="Comma [0] 15 2 3 2 3" xfId="19392" xr:uid="{00000000-0005-0000-0000-00006B1A0000}"/>
    <cellStyle name="Comma [0] 15 2 3 3" xfId="18387" xr:uid="{00000000-0005-0000-0000-00006C1A0000}"/>
    <cellStyle name="Comma [0] 15 2 3 3 2" xfId="19723" xr:uid="{00000000-0005-0000-0000-00006D1A0000}"/>
    <cellStyle name="Comma [0] 15 2 3 4" xfId="19061" xr:uid="{00000000-0005-0000-0000-00006E1A0000}"/>
    <cellStyle name="Comma [0] 15 2 4" xfId="17881" xr:uid="{00000000-0005-0000-0000-00006F1A0000}"/>
    <cellStyle name="Comma [0] 15 2 4 2" xfId="18557" xr:uid="{00000000-0005-0000-0000-0000701A0000}"/>
    <cellStyle name="Comma [0] 15 2 4 2 2" xfId="19893" xr:uid="{00000000-0005-0000-0000-0000711A0000}"/>
    <cellStyle name="Comma [0] 15 2 4 3" xfId="19231" xr:uid="{00000000-0005-0000-0000-0000721A0000}"/>
    <cellStyle name="Comma [0] 15 2 5" xfId="18227" xr:uid="{00000000-0005-0000-0000-0000731A0000}"/>
    <cellStyle name="Comma [0] 15 2 5 2" xfId="19563" xr:uid="{00000000-0005-0000-0000-0000741A0000}"/>
    <cellStyle name="Comma [0] 15 2 6" xfId="18901" xr:uid="{00000000-0005-0000-0000-0000751A0000}"/>
    <cellStyle name="Comma [0] 15 2 7" xfId="20402" xr:uid="{00000000-0005-0000-0000-0000761A0000}"/>
    <cellStyle name="Comma [0] 15 3" xfId="7825" xr:uid="{00000000-0005-0000-0000-0000771A0000}"/>
    <cellStyle name="Comma [0] 15 3 2" xfId="20404" xr:uid="{00000000-0005-0000-0000-0000781A0000}"/>
    <cellStyle name="Comma [0] 15 4" xfId="17296" xr:uid="{00000000-0005-0000-0000-0000791A0000}"/>
    <cellStyle name="Comma [0] 15 4 2" xfId="17633" xr:uid="{00000000-0005-0000-0000-00007A1A0000}"/>
    <cellStyle name="Comma [0] 15 4 2 2" xfId="18082" xr:uid="{00000000-0005-0000-0000-00007B1A0000}"/>
    <cellStyle name="Comma [0] 15 4 2 2 2" xfId="18754" xr:uid="{00000000-0005-0000-0000-00007C1A0000}"/>
    <cellStyle name="Comma [0] 15 4 2 2 2 2" xfId="20090" xr:uid="{00000000-0005-0000-0000-00007D1A0000}"/>
    <cellStyle name="Comma [0] 15 4 2 2 3" xfId="19428" xr:uid="{00000000-0005-0000-0000-00007E1A0000}"/>
    <cellStyle name="Comma [0] 15 4 2 3" xfId="18423" xr:uid="{00000000-0005-0000-0000-00007F1A0000}"/>
    <cellStyle name="Comma [0] 15 4 2 3 2" xfId="19759" xr:uid="{00000000-0005-0000-0000-0000801A0000}"/>
    <cellStyle name="Comma [0] 15 4 2 4" xfId="19097" xr:uid="{00000000-0005-0000-0000-0000811A0000}"/>
    <cellStyle name="Comma [0] 15 4 3" xfId="17916" xr:uid="{00000000-0005-0000-0000-0000821A0000}"/>
    <cellStyle name="Comma [0] 15 4 3 2" xfId="18588" xr:uid="{00000000-0005-0000-0000-0000831A0000}"/>
    <cellStyle name="Comma [0] 15 4 3 2 2" xfId="19924" xr:uid="{00000000-0005-0000-0000-0000841A0000}"/>
    <cellStyle name="Comma [0] 15 4 3 3" xfId="19262" xr:uid="{00000000-0005-0000-0000-0000851A0000}"/>
    <cellStyle name="Comma [0] 15 4 4" xfId="18257" xr:uid="{00000000-0005-0000-0000-0000861A0000}"/>
    <cellStyle name="Comma [0] 15 4 4 2" xfId="19593" xr:uid="{00000000-0005-0000-0000-0000871A0000}"/>
    <cellStyle name="Comma [0] 15 4 5" xfId="18931" xr:uid="{00000000-0005-0000-0000-0000881A0000}"/>
    <cellStyle name="Comma [0] 15 5" xfId="17580" xr:uid="{00000000-0005-0000-0000-0000891A0000}"/>
    <cellStyle name="Comma [0] 15 5 2" xfId="18041" xr:uid="{00000000-0005-0000-0000-00008A1A0000}"/>
    <cellStyle name="Comma [0] 15 5 2 2" xfId="18713" xr:uid="{00000000-0005-0000-0000-00008B1A0000}"/>
    <cellStyle name="Comma [0] 15 5 2 2 2" xfId="20049" xr:uid="{00000000-0005-0000-0000-00008C1A0000}"/>
    <cellStyle name="Comma [0] 15 5 2 3" xfId="19387" xr:uid="{00000000-0005-0000-0000-00008D1A0000}"/>
    <cellStyle name="Comma [0] 15 5 3" xfId="18382" xr:uid="{00000000-0005-0000-0000-00008E1A0000}"/>
    <cellStyle name="Comma [0] 15 5 3 2" xfId="19718" xr:uid="{00000000-0005-0000-0000-00008F1A0000}"/>
    <cellStyle name="Comma [0] 15 5 4" xfId="19056" xr:uid="{00000000-0005-0000-0000-0000901A0000}"/>
    <cellStyle name="Comma [0] 15 6" xfId="17876" xr:uid="{00000000-0005-0000-0000-0000911A0000}"/>
    <cellStyle name="Comma [0] 15 6 2" xfId="18552" xr:uid="{00000000-0005-0000-0000-0000921A0000}"/>
    <cellStyle name="Comma [0] 15 6 2 2" xfId="19888" xr:uid="{00000000-0005-0000-0000-0000931A0000}"/>
    <cellStyle name="Comma [0] 15 6 3" xfId="19226" xr:uid="{00000000-0005-0000-0000-0000941A0000}"/>
    <cellStyle name="Comma [0] 15 7" xfId="18222" xr:uid="{00000000-0005-0000-0000-0000951A0000}"/>
    <cellStyle name="Comma [0] 15 7 2" xfId="19558" xr:uid="{00000000-0005-0000-0000-0000961A0000}"/>
    <cellStyle name="Comma [0] 15 8" xfId="18896" xr:uid="{00000000-0005-0000-0000-0000971A0000}"/>
    <cellStyle name="Comma [0] 15 9" xfId="20401" xr:uid="{00000000-0005-0000-0000-0000981A0000}"/>
    <cellStyle name="Comma [0] 150" xfId="831" xr:uid="{00000000-0005-0000-0000-0000991A0000}"/>
    <cellStyle name="Comma [0] 150 2" xfId="1033" xr:uid="{00000000-0005-0000-0000-00009A1A0000}"/>
    <cellStyle name="Comma [0] 151" xfId="832" xr:uid="{00000000-0005-0000-0000-00009B1A0000}"/>
    <cellStyle name="Comma [0] 151 2" xfId="1034" xr:uid="{00000000-0005-0000-0000-00009C1A0000}"/>
    <cellStyle name="Comma [0] 152" xfId="20397" xr:uid="{00000000-0005-0000-0000-00009D1A0000}"/>
    <cellStyle name="Comma [0] 153" xfId="20388" xr:uid="{00000000-0005-0000-0000-00009E1A0000}"/>
    <cellStyle name="Comma [0] 154" xfId="21102" xr:uid="{00000000-0005-0000-0000-00009F1A0000}"/>
    <cellStyle name="Comma [0] 155" xfId="20387" xr:uid="{00000000-0005-0000-0000-0000A01A0000}"/>
    <cellStyle name="Comma [0] 156" xfId="21133" xr:uid="{00000000-0005-0000-0000-0000A11A0000}"/>
    <cellStyle name="Comma [0] 157" xfId="20345" xr:uid="{00000000-0005-0000-0000-0000A21A0000}"/>
    <cellStyle name="Comma [0] 158" xfId="21138" xr:uid="{00000000-0005-0000-0000-0000A31A0000}"/>
    <cellStyle name="Comma [0] 159" xfId="20596" xr:uid="{00000000-0005-0000-0000-0000A41A0000}"/>
    <cellStyle name="Comma [0] 16" xfId="1612" xr:uid="{00000000-0005-0000-0000-0000A51A0000}"/>
    <cellStyle name="Comma [0] 16 2" xfId="7826" xr:uid="{00000000-0005-0000-0000-0000A61A0000}"/>
    <cellStyle name="Comma [0] 16 3" xfId="7827" xr:uid="{00000000-0005-0000-0000-0000A71A0000}"/>
    <cellStyle name="Comma [0] 16 4" xfId="17304" xr:uid="{00000000-0005-0000-0000-0000A81A0000}"/>
    <cellStyle name="Comma [0] 16 4 2" xfId="17640" xr:uid="{00000000-0005-0000-0000-0000A91A0000}"/>
    <cellStyle name="Comma [0] 16 4 2 2" xfId="18089" xr:uid="{00000000-0005-0000-0000-0000AA1A0000}"/>
    <cellStyle name="Comma [0] 16 4 2 2 2" xfId="18761" xr:uid="{00000000-0005-0000-0000-0000AB1A0000}"/>
    <cellStyle name="Comma [0] 16 4 2 2 2 2" xfId="20097" xr:uid="{00000000-0005-0000-0000-0000AC1A0000}"/>
    <cellStyle name="Comma [0] 16 4 2 2 3" xfId="19435" xr:uid="{00000000-0005-0000-0000-0000AD1A0000}"/>
    <cellStyle name="Comma [0] 16 4 2 3" xfId="18430" xr:uid="{00000000-0005-0000-0000-0000AE1A0000}"/>
    <cellStyle name="Comma [0] 16 4 2 3 2" xfId="19766" xr:uid="{00000000-0005-0000-0000-0000AF1A0000}"/>
    <cellStyle name="Comma [0] 16 4 2 4" xfId="19104" xr:uid="{00000000-0005-0000-0000-0000B01A0000}"/>
    <cellStyle name="Comma [0] 16 4 3" xfId="17923" xr:uid="{00000000-0005-0000-0000-0000B11A0000}"/>
    <cellStyle name="Comma [0] 16 4 3 2" xfId="18595" xr:uid="{00000000-0005-0000-0000-0000B21A0000}"/>
    <cellStyle name="Comma [0] 16 4 3 2 2" xfId="19931" xr:uid="{00000000-0005-0000-0000-0000B31A0000}"/>
    <cellStyle name="Comma [0] 16 4 3 3" xfId="19269" xr:uid="{00000000-0005-0000-0000-0000B41A0000}"/>
    <cellStyle name="Comma [0] 16 4 4" xfId="18264" xr:uid="{00000000-0005-0000-0000-0000B51A0000}"/>
    <cellStyle name="Comma [0] 16 4 4 2" xfId="19600" xr:uid="{00000000-0005-0000-0000-0000B61A0000}"/>
    <cellStyle name="Comma [0] 16 4 5" xfId="18938" xr:uid="{00000000-0005-0000-0000-0000B71A0000}"/>
    <cellStyle name="Comma [0] 16 5" xfId="17587" xr:uid="{00000000-0005-0000-0000-0000B81A0000}"/>
    <cellStyle name="Comma [0] 16 5 2" xfId="18048" xr:uid="{00000000-0005-0000-0000-0000B91A0000}"/>
    <cellStyle name="Comma [0] 16 5 2 2" xfId="18720" xr:uid="{00000000-0005-0000-0000-0000BA1A0000}"/>
    <cellStyle name="Comma [0] 16 5 2 2 2" xfId="20056" xr:uid="{00000000-0005-0000-0000-0000BB1A0000}"/>
    <cellStyle name="Comma [0] 16 5 2 3" xfId="19394" xr:uid="{00000000-0005-0000-0000-0000BC1A0000}"/>
    <cellStyle name="Comma [0] 16 5 3" xfId="18389" xr:uid="{00000000-0005-0000-0000-0000BD1A0000}"/>
    <cellStyle name="Comma [0] 16 5 3 2" xfId="19725" xr:uid="{00000000-0005-0000-0000-0000BE1A0000}"/>
    <cellStyle name="Comma [0] 16 5 4" xfId="19063" xr:uid="{00000000-0005-0000-0000-0000BF1A0000}"/>
    <cellStyle name="Comma [0] 16 6" xfId="17883" xr:uid="{00000000-0005-0000-0000-0000C01A0000}"/>
    <cellStyle name="Comma [0] 16 6 2" xfId="18559" xr:uid="{00000000-0005-0000-0000-0000C11A0000}"/>
    <cellStyle name="Comma [0] 16 6 2 2" xfId="19895" xr:uid="{00000000-0005-0000-0000-0000C21A0000}"/>
    <cellStyle name="Comma [0] 16 6 3" xfId="19233" xr:uid="{00000000-0005-0000-0000-0000C31A0000}"/>
    <cellStyle name="Comma [0] 16 7" xfId="18229" xr:uid="{00000000-0005-0000-0000-0000C41A0000}"/>
    <cellStyle name="Comma [0] 16 7 2" xfId="19565" xr:uid="{00000000-0005-0000-0000-0000C51A0000}"/>
    <cellStyle name="Comma [0] 16 8" xfId="18903" xr:uid="{00000000-0005-0000-0000-0000C61A0000}"/>
    <cellStyle name="Comma [0] 16 9" xfId="2088" xr:uid="{00000000-0005-0000-0000-0000C71A0000}"/>
    <cellStyle name="Comma [0] 160" xfId="21142" xr:uid="{00000000-0005-0000-0000-0000C81A0000}"/>
    <cellStyle name="Comma [0] 161" xfId="21145" xr:uid="{00000000-0005-0000-0000-0000C91A0000}"/>
    <cellStyle name="Comma [0] 162" xfId="21148" xr:uid="{00000000-0005-0000-0000-0000CA1A0000}"/>
    <cellStyle name="Comma [0] 163" xfId="21158" xr:uid="{00000000-0005-0000-0000-0000CB1A0000}"/>
    <cellStyle name="Comma [0] 164" xfId="21160" xr:uid="{00000000-0005-0000-0000-0000CC1A0000}"/>
    <cellStyle name="Comma [0] 165" xfId="21168" xr:uid="{00000000-0005-0000-0000-0000CD1A0000}"/>
    <cellStyle name="Comma [0] 166" xfId="21186" xr:uid="{00000000-0005-0000-0000-0000CE1A0000}"/>
    <cellStyle name="Comma [0] 167" xfId="21187" xr:uid="{00000000-0005-0000-0000-0000CF1A0000}"/>
    <cellStyle name="Comma [0] 168" xfId="21189" xr:uid="{00000000-0005-0000-0000-0000D01A0000}"/>
    <cellStyle name="Comma [0] 17" xfId="2097" xr:uid="{00000000-0005-0000-0000-0000D11A0000}"/>
    <cellStyle name="Comma [0] 17 2" xfId="7828" xr:uid="{00000000-0005-0000-0000-0000D21A0000}"/>
    <cellStyle name="Comma [0] 17 3" xfId="7829" xr:uid="{00000000-0005-0000-0000-0000D31A0000}"/>
    <cellStyle name="Comma [0] 17 4" xfId="17275" xr:uid="{00000000-0005-0000-0000-0000D41A0000}"/>
    <cellStyle name="Comma [0] 17 5" xfId="20405" xr:uid="{00000000-0005-0000-0000-0000D51A0000}"/>
    <cellStyle name="Comma [0] 18" xfId="7830" xr:uid="{00000000-0005-0000-0000-0000D61A0000}"/>
    <cellStyle name="Comma [0] 18 2" xfId="7831" xr:uid="{00000000-0005-0000-0000-0000D71A0000}"/>
    <cellStyle name="Comma [0] 18 3" xfId="7832" xr:uid="{00000000-0005-0000-0000-0000D81A0000}"/>
    <cellStyle name="Comma [0] 18 4" xfId="21048" xr:uid="{00000000-0005-0000-0000-0000D91A0000}"/>
    <cellStyle name="Comma [0] 19" xfId="7833" xr:uid="{00000000-0005-0000-0000-0000DA1A0000}"/>
    <cellStyle name="Comma [0] 19 2" xfId="7834" xr:uid="{00000000-0005-0000-0000-0000DB1A0000}"/>
    <cellStyle name="Comma [0] 19 3" xfId="7835" xr:uid="{00000000-0005-0000-0000-0000DC1A0000}"/>
    <cellStyle name="Comma [0] 2" xfId="464" xr:uid="{00000000-0005-0000-0000-0000DD1A0000}"/>
    <cellStyle name="Comma [0] 2 10" xfId="7836" xr:uid="{00000000-0005-0000-0000-0000DE1A0000}"/>
    <cellStyle name="Comma [0] 2 10 2" xfId="7837" xr:uid="{00000000-0005-0000-0000-0000DF1A0000}"/>
    <cellStyle name="Comma [0] 2 10 2 2" xfId="7838" xr:uid="{00000000-0005-0000-0000-0000E01A0000}"/>
    <cellStyle name="Comma [0] 2 10 2 2 2" xfId="7839" xr:uid="{00000000-0005-0000-0000-0000E11A0000}"/>
    <cellStyle name="Comma [0] 2 10 2 2 2 2" xfId="7840" xr:uid="{00000000-0005-0000-0000-0000E21A0000}"/>
    <cellStyle name="Comma [0] 2 10 2 2 2 3" xfId="7841" xr:uid="{00000000-0005-0000-0000-0000E31A0000}"/>
    <cellStyle name="Comma [0] 2 10 2 2 2 4" xfId="7842" xr:uid="{00000000-0005-0000-0000-0000E41A0000}"/>
    <cellStyle name="Comma [0] 2 10 2 2 2 5" xfId="7843" xr:uid="{00000000-0005-0000-0000-0000E51A0000}"/>
    <cellStyle name="Comma [0] 2 10 2 2 3" xfId="7844" xr:uid="{00000000-0005-0000-0000-0000E61A0000}"/>
    <cellStyle name="Comma [0] 2 10 2 2 4" xfId="7845" xr:uid="{00000000-0005-0000-0000-0000E71A0000}"/>
    <cellStyle name="Comma [0] 2 10 2 2 5" xfId="7846" xr:uid="{00000000-0005-0000-0000-0000E81A0000}"/>
    <cellStyle name="Comma [0] 2 10 2 3" xfId="7847" xr:uid="{00000000-0005-0000-0000-0000E91A0000}"/>
    <cellStyle name="Comma [0] 2 10 2 4" xfId="7848" xr:uid="{00000000-0005-0000-0000-0000EA1A0000}"/>
    <cellStyle name="Comma [0] 2 10 2 5" xfId="7849" xr:uid="{00000000-0005-0000-0000-0000EB1A0000}"/>
    <cellStyle name="Comma [0] 2 10 2 6" xfId="7850" xr:uid="{00000000-0005-0000-0000-0000EC1A0000}"/>
    <cellStyle name="Comma [0] 2 10 2 7" xfId="7851" xr:uid="{00000000-0005-0000-0000-0000ED1A0000}"/>
    <cellStyle name="Comma [0] 2 10 3" xfId="7852" xr:uid="{00000000-0005-0000-0000-0000EE1A0000}"/>
    <cellStyle name="Comma [0] 2 10 3 2" xfId="7853" xr:uid="{00000000-0005-0000-0000-0000EF1A0000}"/>
    <cellStyle name="Comma [0] 2 10 3 2 2" xfId="7854" xr:uid="{00000000-0005-0000-0000-0000F01A0000}"/>
    <cellStyle name="Comma [0] 2 10 3 2 3" xfId="7855" xr:uid="{00000000-0005-0000-0000-0000F11A0000}"/>
    <cellStyle name="Comma [0] 2 10 3 2 4" xfId="7856" xr:uid="{00000000-0005-0000-0000-0000F21A0000}"/>
    <cellStyle name="Comma [0] 2 10 3 2 5" xfId="7857" xr:uid="{00000000-0005-0000-0000-0000F31A0000}"/>
    <cellStyle name="Comma [0] 2 10 3 3" xfId="7858" xr:uid="{00000000-0005-0000-0000-0000F41A0000}"/>
    <cellStyle name="Comma [0] 2 10 3 4" xfId="7859" xr:uid="{00000000-0005-0000-0000-0000F51A0000}"/>
    <cellStyle name="Comma [0] 2 10 3 5" xfId="7860" xr:uid="{00000000-0005-0000-0000-0000F61A0000}"/>
    <cellStyle name="Comma [0] 2 10 4" xfId="7861" xr:uid="{00000000-0005-0000-0000-0000F71A0000}"/>
    <cellStyle name="Comma [0] 2 10 5" xfId="7862" xr:uid="{00000000-0005-0000-0000-0000F81A0000}"/>
    <cellStyle name="Comma [0] 2 10 6" xfId="7863" xr:uid="{00000000-0005-0000-0000-0000F91A0000}"/>
    <cellStyle name="Comma [0] 2 10 7" xfId="7864" xr:uid="{00000000-0005-0000-0000-0000FA1A0000}"/>
    <cellStyle name="Comma [0] 2 11" xfId="7865" xr:uid="{00000000-0005-0000-0000-0000FB1A0000}"/>
    <cellStyle name="Comma [0] 2 12" xfId="7866" xr:uid="{00000000-0005-0000-0000-0000FC1A0000}"/>
    <cellStyle name="Comma [0] 2 13" xfId="7867" xr:uid="{00000000-0005-0000-0000-0000FD1A0000}"/>
    <cellStyle name="Comma [0] 2 14" xfId="7868" xr:uid="{00000000-0005-0000-0000-0000FE1A0000}"/>
    <cellStyle name="Comma [0] 2 15" xfId="7869" xr:uid="{00000000-0005-0000-0000-0000FF1A0000}"/>
    <cellStyle name="Comma [0] 2 15 2" xfId="7870" xr:uid="{00000000-0005-0000-0000-0000001B0000}"/>
    <cellStyle name="Comma [0] 2 16" xfId="7871" xr:uid="{00000000-0005-0000-0000-0000011B0000}"/>
    <cellStyle name="Comma [0] 2 17" xfId="7872" xr:uid="{00000000-0005-0000-0000-0000021B0000}"/>
    <cellStyle name="Comma [0] 2 18" xfId="7873" xr:uid="{00000000-0005-0000-0000-0000031B0000}"/>
    <cellStyle name="Comma [0] 2 19" xfId="7874" xr:uid="{00000000-0005-0000-0000-0000041B0000}"/>
    <cellStyle name="Comma [0] 2 2" xfId="499" xr:uid="{00000000-0005-0000-0000-0000051B0000}"/>
    <cellStyle name="Comma [0] 2 2 10" xfId="7875" xr:uid="{00000000-0005-0000-0000-0000061B0000}"/>
    <cellStyle name="Comma [0] 2 2 11" xfId="7876" xr:uid="{00000000-0005-0000-0000-0000071B0000}"/>
    <cellStyle name="Comma [0] 2 2 12" xfId="7877" xr:uid="{00000000-0005-0000-0000-0000081B0000}"/>
    <cellStyle name="Comma [0] 2 2 13" xfId="7878" xr:uid="{00000000-0005-0000-0000-0000091B0000}"/>
    <cellStyle name="Comma [0] 2 2 14" xfId="7879" xr:uid="{00000000-0005-0000-0000-00000A1B0000}"/>
    <cellStyle name="Comma [0] 2 2 15" xfId="7880" xr:uid="{00000000-0005-0000-0000-00000B1B0000}"/>
    <cellStyle name="Comma [0] 2 2 16" xfId="7881" xr:uid="{00000000-0005-0000-0000-00000C1B0000}"/>
    <cellStyle name="Comma [0] 2 2 17" xfId="7882" xr:uid="{00000000-0005-0000-0000-00000D1B0000}"/>
    <cellStyle name="Comma [0] 2 2 18" xfId="7883" xr:uid="{00000000-0005-0000-0000-00000E1B0000}"/>
    <cellStyle name="Comma [0] 2 2 19" xfId="7884" xr:uid="{00000000-0005-0000-0000-00000F1B0000}"/>
    <cellStyle name="Comma [0] 2 2 2" xfId="702" xr:uid="{00000000-0005-0000-0000-0000101B0000}"/>
    <cellStyle name="Comma [0] 2 2 2 2" xfId="1064" xr:uid="{00000000-0005-0000-0000-0000111B0000}"/>
    <cellStyle name="Comma [0] 2 2 2 2 2" xfId="7885" xr:uid="{00000000-0005-0000-0000-0000121B0000}"/>
    <cellStyle name="Comma [0] 2 2 2 3" xfId="7886" xr:uid="{00000000-0005-0000-0000-0000131B0000}"/>
    <cellStyle name="Comma [0] 2 2 2 4" xfId="1294" xr:uid="{00000000-0005-0000-0000-0000141B0000}"/>
    <cellStyle name="Comma [0] 2 2 2 5" xfId="907" xr:uid="{00000000-0005-0000-0000-0000151B0000}"/>
    <cellStyle name="Comma [0] 2 2 20" xfId="7887" xr:uid="{00000000-0005-0000-0000-0000161B0000}"/>
    <cellStyle name="Comma [0] 2 2 21" xfId="7888" xr:uid="{00000000-0005-0000-0000-0000171B0000}"/>
    <cellStyle name="Comma [0] 2 2 22" xfId="7889" xr:uid="{00000000-0005-0000-0000-0000181B0000}"/>
    <cellStyle name="Comma [0] 2 2 23" xfId="7890" xr:uid="{00000000-0005-0000-0000-0000191B0000}"/>
    <cellStyle name="Comma [0] 2 2 24" xfId="7891" xr:uid="{00000000-0005-0000-0000-00001A1B0000}"/>
    <cellStyle name="Comma [0] 2 2 25" xfId="7892" xr:uid="{00000000-0005-0000-0000-00001B1B0000}"/>
    <cellStyle name="Comma [0] 2 2 26" xfId="7893" xr:uid="{00000000-0005-0000-0000-00001C1B0000}"/>
    <cellStyle name="Comma [0] 2 2 27" xfId="7894" xr:uid="{00000000-0005-0000-0000-00001D1B0000}"/>
    <cellStyle name="Comma [0] 2 2 28" xfId="7895" xr:uid="{00000000-0005-0000-0000-00001E1B0000}"/>
    <cellStyle name="Comma [0] 2 2 29" xfId="7896" xr:uid="{00000000-0005-0000-0000-00001F1B0000}"/>
    <cellStyle name="Comma [0] 2 2 3" xfId="1293" xr:uid="{00000000-0005-0000-0000-0000201B0000}"/>
    <cellStyle name="Comma [0] 2 2 3 2" xfId="7897" xr:uid="{00000000-0005-0000-0000-0000211B0000}"/>
    <cellStyle name="Comma [0] 2 2 30" xfId="7898" xr:uid="{00000000-0005-0000-0000-0000221B0000}"/>
    <cellStyle name="Comma [0] 2 2 31" xfId="7899" xr:uid="{00000000-0005-0000-0000-0000231B0000}"/>
    <cellStyle name="Comma [0] 2 2 32" xfId="7900" xr:uid="{00000000-0005-0000-0000-0000241B0000}"/>
    <cellStyle name="Comma [0] 2 2 33" xfId="7901" xr:uid="{00000000-0005-0000-0000-0000251B0000}"/>
    <cellStyle name="Comma [0] 2 2 34" xfId="7902" xr:uid="{00000000-0005-0000-0000-0000261B0000}"/>
    <cellStyle name="Comma [0] 2 2 35" xfId="7903" xr:uid="{00000000-0005-0000-0000-0000271B0000}"/>
    <cellStyle name="Comma [0] 2 2 36" xfId="7904" xr:uid="{00000000-0005-0000-0000-0000281B0000}"/>
    <cellStyle name="Comma [0] 2 2 37" xfId="7905" xr:uid="{00000000-0005-0000-0000-0000291B0000}"/>
    <cellStyle name="Comma [0] 2 2 38" xfId="7906" xr:uid="{00000000-0005-0000-0000-00002A1B0000}"/>
    <cellStyle name="Comma [0] 2 2 39" xfId="7907" xr:uid="{00000000-0005-0000-0000-00002B1B0000}"/>
    <cellStyle name="Comma [0] 2 2 4" xfId="7908" xr:uid="{00000000-0005-0000-0000-00002C1B0000}"/>
    <cellStyle name="Comma [0] 2 2 40" xfId="7909" xr:uid="{00000000-0005-0000-0000-00002D1B0000}"/>
    <cellStyle name="Comma [0] 2 2 41" xfId="7910" xr:uid="{00000000-0005-0000-0000-00002E1B0000}"/>
    <cellStyle name="Comma [0] 2 2 42" xfId="7911" xr:uid="{00000000-0005-0000-0000-00002F1B0000}"/>
    <cellStyle name="Comma [0] 2 2 43" xfId="7912" xr:uid="{00000000-0005-0000-0000-0000301B0000}"/>
    <cellStyle name="Comma [0] 2 2 44" xfId="7913" xr:uid="{00000000-0005-0000-0000-0000311B0000}"/>
    <cellStyle name="Comma [0] 2 2 45" xfId="7914" xr:uid="{00000000-0005-0000-0000-0000321B0000}"/>
    <cellStyle name="Comma [0] 2 2 46" xfId="7915" xr:uid="{00000000-0005-0000-0000-0000331B0000}"/>
    <cellStyle name="Comma [0] 2 2 47" xfId="7916" xr:uid="{00000000-0005-0000-0000-0000341B0000}"/>
    <cellStyle name="Comma [0] 2 2 48" xfId="7917" xr:uid="{00000000-0005-0000-0000-0000351B0000}"/>
    <cellStyle name="Comma [0] 2 2 49" xfId="7918" xr:uid="{00000000-0005-0000-0000-0000361B0000}"/>
    <cellStyle name="Comma [0] 2 2 5" xfId="7919" xr:uid="{00000000-0005-0000-0000-0000371B0000}"/>
    <cellStyle name="Comma [0] 2 2 50" xfId="7920" xr:uid="{00000000-0005-0000-0000-0000381B0000}"/>
    <cellStyle name="Comma [0] 2 2 51" xfId="7921" xr:uid="{00000000-0005-0000-0000-0000391B0000}"/>
    <cellStyle name="Comma [0] 2 2 52" xfId="7922" xr:uid="{00000000-0005-0000-0000-00003A1B0000}"/>
    <cellStyle name="Comma [0] 2 2 53" xfId="7923" xr:uid="{00000000-0005-0000-0000-00003B1B0000}"/>
    <cellStyle name="Comma [0] 2 2 54" xfId="7924" xr:uid="{00000000-0005-0000-0000-00003C1B0000}"/>
    <cellStyle name="Comma [0] 2 2 55" xfId="7925" xr:uid="{00000000-0005-0000-0000-00003D1B0000}"/>
    <cellStyle name="Comma [0] 2 2 56" xfId="7926" xr:uid="{00000000-0005-0000-0000-00003E1B0000}"/>
    <cellStyle name="Comma [0] 2 2 57" xfId="7927" xr:uid="{00000000-0005-0000-0000-00003F1B0000}"/>
    <cellStyle name="Comma [0] 2 2 58" xfId="7928" xr:uid="{00000000-0005-0000-0000-0000401B0000}"/>
    <cellStyle name="Comma [0] 2 2 59" xfId="7929" xr:uid="{00000000-0005-0000-0000-0000411B0000}"/>
    <cellStyle name="Comma [0] 2 2 6" xfId="7930" xr:uid="{00000000-0005-0000-0000-0000421B0000}"/>
    <cellStyle name="Comma [0] 2 2 60" xfId="7931" xr:uid="{00000000-0005-0000-0000-0000431B0000}"/>
    <cellStyle name="Comma [0] 2 2 61" xfId="7932" xr:uid="{00000000-0005-0000-0000-0000441B0000}"/>
    <cellStyle name="Comma [0] 2 2 62" xfId="7933" xr:uid="{00000000-0005-0000-0000-0000451B0000}"/>
    <cellStyle name="Comma [0] 2 2 63" xfId="7934" xr:uid="{00000000-0005-0000-0000-0000461B0000}"/>
    <cellStyle name="Comma [0] 2 2 64" xfId="7935" xr:uid="{00000000-0005-0000-0000-0000471B0000}"/>
    <cellStyle name="Comma [0] 2 2 65" xfId="7936" xr:uid="{00000000-0005-0000-0000-0000481B0000}"/>
    <cellStyle name="Comma [0] 2 2 66" xfId="7937" xr:uid="{00000000-0005-0000-0000-0000491B0000}"/>
    <cellStyle name="Comma [0] 2 2 67" xfId="7938" xr:uid="{00000000-0005-0000-0000-00004A1B0000}"/>
    <cellStyle name="Comma [0] 2 2 68" xfId="7939" xr:uid="{00000000-0005-0000-0000-00004B1B0000}"/>
    <cellStyle name="Comma [0] 2 2 69" xfId="7940" xr:uid="{00000000-0005-0000-0000-00004C1B0000}"/>
    <cellStyle name="Comma [0] 2 2 7" xfId="7941" xr:uid="{00000000-0005-0000-0000-00004D1B0000}"/>
    <cellStyle name="Comma [0] 2 2 70" xfId="7942" xr:uid="{00000000-0005-0000-0000-00004E1B0000}"/>
    <cellStyle name="Comma [0] 2 2 71" xfId="7943" xr:uid="{00000000-0005-0000-0000-00004F1B0000}"/>
    <cellStyle name="Comma [0] 2 2 72" xfId="7944" xr:uid="{00000000-0005-0000-0000-0000501B0000}"/>
    <cellStyle name="Comma [0] 2 2 73" xfId="7945" xr:uid="{00000000-0005-0000-0000-0000511B0000}"/>
    <cellStyle name="Comma [0] 2 2 74" xfId="7946" xr:uid="{00000000-0005-0000-0000-0000521B0000}"/>
    <cellStyle name="Comma [0] 2 2 75" xfId="7947" xr:uid="{00000000-0005-0000-0000-0000531B0000}"/>
    <cellStyle name="Comma [0] 2 2 76" xfId="7948" xr:uid="{00000000-0005-0000-0000-0000541B0000}"/>
    <cellStyle name="Comma [0] 2 2 77" xfId="7949" xr:uid="{00000000-0005-0000-0000-0000551B0000}"/>
    <cellStyle name="Comma [0] 2 2 78" xfId="7950" xr:uid="{00000000-0005-0000-0000-0000561B0000}"/>
    <cellStyle name="Comma [0] 2 2 79" xfId="7951" xr:uid="{00000000-0005-0000-0000-0000571B0000}"/>
    <cellStyle name="Comma [0] 2 2 8" xfId="7952" xr:uid="{00000000-0005-0000-0000-0000581B0000}"/>
    <cellStyle name="Comma [0] 2 2 80" xfId="847" xr:uid="{00000000-0005-0000-0000-0000591B0000}"/>
    <cellStyle name="Comma [0] 2 2 9" xfId="7953" xr:uid="{00000000-0005-0000-0000-00005A1B0000}"/>
    <cellStyle name="Comma [0] 2 20" xfId="7954" xr:uid="{00000000-0005-0000-0000-00005B1B0000}"/>
    <cellStyle name="Comma [0] 2 21" xfId="7955" xr:uid="{00000000-0005-0000-0000-00005C1B0000}"/>
    <cellStyle name="Comma [0] 2 22" xfId="7956" xr:uid="{00000000-0005-0000-0000-00005D1B0000}"/>
    <cellStyle name="Comma [0] 2 23" xfId="7957" xr:uid="{00000000-0005-0000-0000-00005E1B0000}"/>
    <cellStyle name="Comma [0] 2 24" xfId="7958" xr:uid="{00000000-0005-0000-0000-00005F1B0000}"/>
    <cellStyle name="Comma [0] 2 25" xfId="7959" xr:uid="{00000000-0005-0000-0000-0000601B0000}"/>
    <cellStyle name="Comma [0] 2 26" xfId="7960" xr:uid="{00000000-0005-0000-0000-0000611B0000}"/>
    <cellStyle name="Comma [0] 2 27" xfId="7961" xr:uid="{00000000-0005-0000-0000-0000621B0000}"/>
    <cellStyle name="Comma [0] 2 28" xfId="7962" xr:uid="{00000000-0005-0000-0000-0000631B0000}"/>
    <cellStyle name="Comma [0] 2 29" xfId="7963" xr:uid="{00000000-0005-0000-0000-0000641B0000}"/>
    <cellStyle name="Comma [0] 2 3" xfId="500" xr:uid="{00000000-0005-0000-0000-0000651B0000}"/>
    <cellStyle name="Comma [0] 2 3 2" xfId="1295" xr:uid="{00000000-0005-0000-0000-0000661B0000}"/>
    <cellStyle name="Comma [0] 2 3 2 2" xfId="7964" xr:uid="{00000000-0005-0000-0000-0000671B0000}"/>
    <cellStyle name="Comma [0] 2 3 3" xfId="848" xr:uid="{00000000-0005-0000-0000-0000681B0000}"/>
    <cellStyle name="Comma [0] 2 30" xfId="7965" xr:uid="{00000000-0005-0000-0000-0000691B0000}"/>
    <cellStyle name="Comma [0] 2 31" xfId="7966" xr:uid="{00000000-0005-0000-0000-00006A1B0000}"/>
    <cellStyle name="Comma [0] 2 32" xfId="7967" xr:uid="{00000000-0005-0000-0000-00006B1B0000}"/>
    <cellStyle name="Comma [0] 2 33" xfId="7968" xr:uid="{00000000-0005-0000-0000-00006C1B0000}"/>
    <cellStyle name="Comma [0] 2 34" xfId="7969" xr:uid="{00000000-0005-0000-0000-00006D1B0000}"/>
    <cellStyle name="Comma [0] 2 35" xfId="7970" xr:uid="{00000000-0005-0000-0000-00006E1B0000}"/>
    <cellStyle name="Comma [0] 2 36" xfId="7971" xr:uid="{00000000-0005-0000-0000-00006F1B0000}"/>
    <cellStyle name="Comma [0] 2 37" xfId="7972" xr:uid="{00000000-0005-0000-0000-0000701B0000}"/>
    <cellStyle name="Comma [0] 2 38" xfId="7973" xr:uid="{00000000-0005-0000-0000-0000711B0000}"/>
    <cellStyle name="Comma [0] 2 39" xfId="7974" xr:uid="{00000000-0005-0000-0000-0000721B0000}"/>
    <cellStyle name="Comma [0] 2 4" xfId="501" xr:uid="{00000000-0005-0000-0000-0000731B0000}"/>
    <cellStyle name="Comma [0] 2 4 2" xfId="7976" xr:uid="{00000000-0005-0000-0000-0000741B0000}"/>
    <cellStyle name="Comma [0] 2 4 3" xfId="21058" xr:uid="{00000000-0005-0000-0000-0000751B0000}"/>
    <cellStyle name="Comma [0] 2 4 4" xfId="7975" xr:uid="{00000000-0005-0000-0000-0000761B0000}"/>
    <cellStyle name="Comma [0] 2 4 5" xfId="849" xr:uid="{00000000-0005-0000-0000-0000771B0000}"/>
    <cellStyle name="Comma [0] 2 40" xfId="7977" xr:uid="{00000000-0005-0000-0000-0000781B0000}"/>
    <cellStyle name="Comma [0] 2 41" xfId="7978" xr:uid="{00000000-0005-0000-0000-0000791B0000}"/>
    <cellStyle name="Comma [0] 2 42" xfId="7979" xr:uid="{00000000-0005-0000-0000-00007A1B0000}"/>
    <cellStyle name="Comma [0] 2 43" xfId="7980" xr:uid="{00000000-0005-0000-0000-00007B1B0000}"/>
    <cellStyle name="Comma [0] 2 44" xfId="7981" xr:uid="{00000000-0005-0000-0000-00007C1B0000}"/>
    <cellStyle name="Comma [0] 2 45" xfId="7982" xr:uid="{00000000-0005-0000-0000-00007D1B0000}"/>
    <cellStyle name="Comma [0] 2 46" xfId="7983" xr:uid="{00000000-0005-0000-0000-00007E1B0000}"/>
    <cellStyle name="Comma [0] 2 47" xfId="7984" xr:uid="{00000000-0005-0000-0000-00007F1B0000}"/>
    <cellStyle name="Comma [0] 2 48" xfId="7985" xr:uid="{00000000-0005-0000-0000-0000801B0000}"/>
    <cellStyle name="Comma [0] 2 49" xfId="7986" xr:uid="{00000000-0005-0000-0000-0000811B0000}"/>
    <cellStyle name="Comma [0] 2 5" xfId="502" xr:uid="{00000000-0005-0000-0000-0000821B0000}"/>
    <cellStyle name="Comma [0] 2 5 2" xfId="1038" xr:uid="{00000000-0005-0000-0000-0000831B0000}"/>
    <cellStyle name="Comma [0] 2 5 2 2" xfId="7988" xr:uid="{00000000-0005-0000-0000-0000841B0000}"/>
    <cellStyle name="Comma [0] 2 5 3" xfId="7987" xr:uid="{00000000-0005-0000-0000-0000851B0000}"/>
    <cellStyle name="Comma [0] 2 5 4" xfId="1191" xr:uid="{00000000-0005-0000-0000-0000861B0000}"/>
    <cellStyle name="Comma [0] 2 5 5" xfId="850" xr:uid="{00000000-0005-0000-0000-0000871B0000}"/>
    <cellStyle name="Comma [0] 2 50" xfId="7989" xr:uid="{00000000-0005-0000-0000-0000881B0000}"/>
    <cellStyle name="Comma [0] 2 51" xfId="7990" xr:uid="{00000000-0005-0000-0000-0000891B0000}"/>
    <cellStyle name="Comma [0] 2 52" xfId="7991" xr:uid="{00000000-0005-0000-0000-00008A1B0000}"/>
    <cellStyle name="Comma [0] 2 53" xfId="7992" xr:uid="{00000000-0005-0000-0000-00008B1B0000}"/>
    <cellStyle name="Comma [0] 2 54" xfId="7993" xr:uid="{00000000-0005-0000-0000-00008C1B0000}"/>
    <cellStyle name="Comma [0] 2 55" xfId="7994" xr:uid="{00000000-0005-0000-0000-00008D1B0000}"/>
    <cellStyle name="Comma [0] 2 56" xfId="7995" xr:uid="{00000000-0005-0000-0000-00008E1B0000}"/>
    <cellStyle name="Comma [0] 2 57" xfId="7996" xr:uid="{00000000-0005-0000-0000-00008F1B0000}"/>
    <cellStyle name="Comma [0] 2 58" xfId="7997" xr:uid="{00000000-0005-0000-0000-0000901B0000}"/>
    <cellStyle name="Comma [0] 2 59" xfId="7998" xr:uid="{00000000-0005-0000-0000-0000911B0000}"/>
    <cellStyle name="Comma [0] 2 6" xfId="498" xr:uid="{00000000-0005-0000-0000-0000921B0000}"/>
    <cellStyle name="Comma [0] 2 6 2" xfId="8000" xr:uid="{00000000-0005-0000-0000-0000931B0000}"/>
    <cellStyle name="Comma [0] 2 6 3" xfId="7999" xr:uid="{00000000-0005-0000-0000-0000941B0000}"/>
    <cellStyle name="Comma [0] 2 6 4" xfId="1202" xr:uid="{00000000-0005-0000-0000-0000951B0000}"/>
    <cellStyle name="Comma [0] 2 60" xfId="8001" xr:uid="{00000000-0005-0000-0000-0000961B0000}"/>
    <cellStyle name="Comma [0] 2 61" xfId="8002" xr:uid="{00000000-0005-0000-0000-0000971B0000}"/>
    <cellStyle name="Comma [0] 2 62" xfId="8003" xr:uid="{00000000-0005-0000-0000-0000981B0000}"/>
    <cellStyle name="Comma [0] 2 63" xfId="8004" xr:uid="{00000000-0005-0000-0000-0000991B0000}"/>
    <cellStyle name="Comma [0] 2 64" xfId="8005" xr:uid="{00000000-0005-0000-0000-00009A1B0000}"/>
    <cellStyle name="Comma [0] 2 65" xfId="8006" xr:uid="{00000000-0005-0000-0000-00009B1B0000}"/>
    <cellStyle name="Comma [0] 2 66" xfId="8007" xr:uid="{00000000-0005-0000-0000-00009C1B0000}"/>
    <cellStyle name="Comma [0] 2 67" xfId="8008" xr:uid="{00000000-0005-0000-0000-00009D1B0000}"/>
    <cellStyle name="Comma [0] 2 68" xfId="8009" xr:uid="{00000000-0005-0000-0000-00009E1B0000}"/>
    <cellStyle name="Comma [0] 2 69" xfId="8010" xr:uid="{00000000-0005-0000-0000-00009F1B0000}"/>
    <cellStyle name="Comma [0] 2 7" xfId="837" xr:uid="{00000000-0005-0000-0000-0000A01B0000}"/>
    <cellStyle name="Comma [0] 2 7 2" xfId="8012" xr:uid="{00000000-0005-0000-0000-0000A11B0000}"/>
    <cellStyle name="Comma [0] 2 7 3" xfId="8011" xr:uid="{00000000-0005-0000-0000-0000A21B0000}"/>
    <cellStyle name="Comma [0] 2 70" xfId="8013" xr:uid="{00000000-0005-0000-0000-0000A31B0000}"/>
    <cellStyle name="Comma [0] 2 71" xfId="8014" xr:uid="{00000000-0005-0000-0000-0000A41B0000}"/>
    <cellStyle name="Comma [0] 2 72" xfId="8015" xr:uid="{00000000-0005-0000-0000-0000A51B0000}"/>
    <cellStyle name="Comma [0] 2 73" xfId="8016" xr:uid="{00000000-0005-0000-0000-0000A61B0000}"/>
    <cellStyle name="Comma [0] 2 74" xfId="8017" xr:uid="{00000000-0005-0000-0000-0000A71B0000}"/>
    <cellStyle name="Comma [0] 2 75" xfId="8018" xr:uid="{00000000-0005-0000-0000-0000A81B0000}"/>
    <cellStyle name="Comma [0] 2 76" xfId="8019" xr:uid="{00000000-0005-0000-0000-0000A91B0000}"/>
    <cellStyle name="Comma [0] 2 77" xfId="8020" xr:uid="{00000000-0005-0000-0000-0000AA1B0000}"/>
    <cellStyle name="Comma [0] 2 78" xfId="8021" xr:uid="{00000000-0005-0000-0000-0000AB1B0000}"/>
    <cellStyle name="Comma [0] 2 79" xfId="8022" xr:uid="{00000000-0005-0000-0000-0000AC1B0000}"/>
    <cellStyle name="Comma [0] 2 8" xfId="8023" xr:uid="{00000000-0005-0000-0000-0000AD1B0000}"/>
    <cellStyle name="Comma [0] 2 8 2" xfId="8024" xr:uid="{00000000-0005-0000-0000-0000AE1B0000}"/>
    <cellStyle name="Comma [0] 2 80" xfId="8025" xr:uid="{00000000-0005-0000-0000-0000AF1B0000}"/>
    <cellStyle name="Comma [0] 2 81" xfId="8026" xr:uid="{00000000-0005-0000-0000-0000B01B0000}"/>
    <cellStyle name="Comma [0] 2 82" xfId="2076" xr:uid="{00000000-0005-0000-0000-0000B11B0000}"/>
    <cellStyle name="Comma [0] 2 82 2" xfId="21179" xr:uid="{00000000-0005-0000-0000-0000B21B0000}"/>
    <cellStyle name="Comma [0] 2 83" xfId="21162" xr:uid="{00000000-0005-0000-0000-0000B31B0000}"/>
    <cellStyle name="Comma [0] 2 9" xfId="8027" xr:uid="{00000000-0005-0000-0000-0000B41B0000}"/>
    <cellStyle name="Comma [0] 2 9 2" xfId="8028" xr:uid="{00000000-0005-0000-0000-0000B51B0000}"/>
    <cellStyle name="Comma [0] 2 9 2 2" xfId="8029" xr:uid="{00000000-0005-0000-0000-0000B61B0000}"/>
    <cellStyle name="Comma [0] 2 9 3" xfId="8030" xr:uid="{00000000-0005-0000-0000-0000B71B0000}"/>
    <cellStyle name="Comma [0] 2_Draft report PMTI june09_Rev" xfId="8031" xr:uid="{00000000-0005-0000-0000-0000B81B0000}"/>
    <cellStyle name="Comma [0] 20" xfId="8032" xr:uid="{00000000-0005-0000-0000-0000B91B0000}"/>
    <cellStyle name="Comma [0] 20 2" xfId="8033" xr:uid="{00000000-0005-0000-0000-0000BA1B0000}"/>
    <cellStyle name="Comma [0] 20 3" xfId="8034" xr:uid="{00000000-0005-0000-0000-0000BB1B0000}"/>
    <cellStyle name="Comma [0] 21" xfId="8035" xr:uid="{00000000-0005-0000-0000-0000BC1B0000}"/>
    <cellStyle name="Comma [0] 21 2" xfId="8036" xr:uid="{00000000-0005-0000-0000-0000BD1B0000}"/>
    <cellStyle name="Comma [0] 21 3" xfId="8037" xr:uid="{00000000-0005-0000-0000-0000BE1B0000}"/>
    <cellStyle name="Comma [0] 22" xfId="8038" xr:uid="{00000000-0005-0000-0000-0000BF1B0000}"/>
    <cellStyle name="Comma [0] 22 2" xfId="8039" xr:uid="{00000000-0005-0000-0000-0000C01B0000}"/>
    <cellStyle name="Comma [0] 22 2 2" xfId="8040" xr:uid="{00000000-0005-0000-0000-0000C11B0000}"/>
    <cellStyle name="Comma [0] 23" xfId="8041" xr:uid="{00000000-0005-0000-0000-0000C21B0000}"/>
    <cellStyle name="Comma [0] 23 2" xfId="8042" xr:uid="{00000000-0005-0000-0000-0000C31B0000}"/>
    <cellStyle name="Comma [0] 24" xfId="8043" xr:uid="{00000000-0005-0000-0000-0000C41B0000}"/>
    <cellStyle name="Comma [0] 24 2" xfId="8044" xr:uid="{00000000-0005-0000-0000-0000C51B0000}"/>
    <cellStyle name="Comma [0] 24 3" xfId="8045" xr:uid="{00000000-0005-0000-0000-0000C61B0000}"/>
    <cellStyle name="Comma [0] 24 4" xfId="8046" xr:uid="{00000000-0005-0000-0000-0000C71B0000}"/>
    <cellStyle name="Comma [0] 25" xfId="8047" xr:uid="{00000000-0005-0000-0000-0000C81B0000}"/>
    <cellStyle name="Comma [0] 26" xfId="8048" xr:uid="{00000000-0005-0000-0000-0000C91B0000}"/>
    <cellStyle name="Comma [0] 26 2" xfId="8049" xr:uid="{00000000-0005-0000-0000-0000CA1B0000}"/>
    <cellStyle name="Comma [0] 27" xfId="8050" xr:uid="{00000000-0005-0000-0000-0000CB1B0000}"/>
    <cellStyle name="Comma [0] 27 2" xfId="8051" xr:uid="{00000000-0005-0000-0000-0000CC1B0000}"/>
    <cellStyle name="Comma [0] 28" xfId="8052" xr:uid="{00000000-0005-0000-0000-0000CD1B0000}"/>
    <cellStyle name="Comma [0] 29" xfId="8053" xr:uid="{00000000-0005-0000-0000-0000CE1B0000}"/>
    <cellStyle name="Comma [0] 3" xfId="503" xr:uid="{00000000-0005-0000-0000-0000CF1B0000}"/>
    <cellStyle name="Comma [0] 3 10" xfId="8054" xr:uid="{00000000-0005-0000-0000-0000D01B0000}"/>
    <cellStyle name="Comma [0] 3 11" xfId="8055" xr:uid="{00000000-0005-0000-0000-0000D11B0000}"/>
    <cellStyle name="Comma [0] 3 12" xfId="8056" xr:uid="{00000000-0005-0000-0000-0000D21B0000}"/>
    <cellStyle name="Comma [0] 3 13" xfId="8057" xr:uid="{00000000-0005-0000-0000-0000D31B0000}"/>
    <cellStyle name="Comma [0] 3 14" xfId="8058" xr:uid="{00000000-0005-0000-0000-0000D41B0000}"/>
    <cellStyle name="Comma [0] 3 15" xfId="8059" xr:uid="{00000000-0005-0000-0000-0000D51B0000}"/>
    <cellStyle name="Comma [0] 3 16" xfId="8060" xr:uid="{00000000-0005-0000-0000-0000D61B0000}"/>
    <cellStyle name="Comma [0] 3 17" xfId="8061" xr:uid="{00000000-0005-0000-0000-0000D71B0000}"/>
    <cellStyle name="Comma [0] 3 18" xfId="8062" xr:uid="{00000000-0005-0000-0000-0000D81B0000}"/>
    <cellStyle name="Comma [0] 3 19" xfId="8063" xr:uid="{00000000-0005-0000-0000-0000D91B0000}"/>
    <cellStyle name="Comma [0] 3 2" xfId="504" xr:uid="{00000000-0005-0000-0000-0000DA1B0000}"/>
    <cellStyle name="Comma [0] 3 2 10" xfId="8064" xr:uid="{00000000-0005-0000-0000-0000DB1B0000}"/>
    <cellStyle name="Comma [0] 3 2 11" xfId="8065" xr:uid="{00000000-0005-0000-0000-0000DC1B0000}"/>
    <cellStyle name="Comma [0] 3 2 12" xfId="8066" xr:uid="{00000000-0005-0000-0000-0000DD1B0000}"/>
    <cellStyle name="Comma [0] 3 2 13" xfId="8067" xr:uid="{00000000-0005-0000-0000-0000DE1B0000}"/>
    <cellStyle name="Comma [0] 3 2 14" xfId="852" xr:uid="{00000000-0005-0000-0000-0000DF1B0000}"/>
    <cellStyle name="Comma [0] 3 2 2" xfId="505" xr:uid="{00000000-0005-0000-0000-0000E01B0000}"/>
    <cellStyle name="Comma [0] 3 2 2 2" xfId="1297" xr:uid="{00000000-0005-0000-0000-0000E11B0000}"/>
    <cellStyle name="Comma [0] 3 2 2 3" xfId="1296" xr:uid="{00000000-0005-0000-0000-0000E21B0000}"/>
    <cellStyle name="Comma [0] 3 2 2 4" xfId="853" xr:uid="{00000000-0005-0000-0000-0000E31B0000}"/>
    <cellStyle name="Comma [0] 3 2 3" xfId="1298" xr:uid="{00000000-0005-0000-0000-0000E41B0000}"/>
    <cellStyle name="Comma [0] 3 2 4" xfId="8068" xr:uid="{00000000-0005-0000-0000-0000E51B0000}"/>
    <cellStyle name="Comma [0] 3 2 5" xfId="8069" xr:uid="{00000000-0005-0000-0000-0000E61B0000}"/>
    <cellStyle name="Comma [0] 3 2 6" xfId="8070" xr:uid="{00000000-0005-0000-0000-0000E71B0000}"/>
    <cellStyle name="Comma [0] 3 2 7" xfId="8071" xr:uid="{00000000-0005-0000-0000-0000E81B0000}"/>
    <cellStyle name="Comma [0] 3 2 8" xfId="8072" xr:uid="{00000000-0005-0000-0000-0000E91B0000}"/>
    <cellStyle name="Comma [0] 3 2 9" xfId="8073" xr:uid="{00000000-0005-0000-0000-0000EA1B0000}"/>
    <cellStyle name="Comma [0] 3 20" xfId="8074" xr:uid="{00000000-0005-0000-0000-0000EB1B0000}"/>
    <cellStyle name="Comma [0] 3 21" xfId="8075" xr:uid="{00000000-0005-0000-0000-0000EC1B0000}"/>
    <cellStyle name="Comma [0] 3 22" xfId="8076" xr:uid="{00000000-0005-0000-0000-0000ED1B0000}"/>
    <cellStyle name="Comma [0] 3 23" xfId="8077" xr:uid="{00000000-0005-0000-0000-0000EE1B0000}"/>
    <cellStyle name="Comma [0] 3 24" xfId="8078" xr:uid="{00000000-0005-0000-0000-0000EF1B0000}"/>
    <cellStyle name="Comma [0] 3 25" xfId="8079" xr:uid="{00000000-0005-0000-0000-0000F01B0000}"/>
    <cellStyle name="Comma [0] 3 26" xfId="8080" xr:uid="{00000000-0005-0000-0000-0000F11B0000}"/>
    <cellStyle name="Comma [0] 3 27" xfId="8081" xr:uid="{00000000-0005-0000-0000-0000F21B0000}"/>
    <cellStyle name="Comma [0] 3 28" xfId="8082" xr:uid="{00000000-0005-0000-0000-0000F31B0000}"/>
    <cellStyle name="Comma [0] 3 29" xfId="8083" xr:uid="{00000000-0005-0000-0000-0000F41B0000}"/>
    <cellStyle name="Comma [0] 3 3" xfId="506" xr:uid="{00000000-0005-0000-0000-0000F51B0000}"/>
    <cellStyle name="Comma [0] 3 3 2" xfId="1299" xr:uid="{00000000-0005-0000-0000-0000F61B0000}"/>
    <cellStyle name="Comma [0] 3 3 3" xfId="854" xr:uid="{00000000-0005-0000-0000-0000F71B0000}"/>
    <cellStyle name="Comma [0] 3 30" xfId="8084" xr:uid="{00000000-0005-0000-0000-0000F81B0000}"/>
    <cellStyle name="Comma [0] 3 31" xfId="8085" xr:uid="{00000000-0005-0000-0000-0000F91B0000}"/>
    <cellStyle name="Comma [0] 3 32" xfId="8086" xr:uid="{00000000-0005-0000-0000-0000FA1B0000}"/>
    <cellStyle name="Comma [0] 3 33" xfId="8087" xr:uid="{00000000-0005-0000-0000-0000FB1B0000}"/>
    <cellStyle name="Comma [0] 3 34" xfId="8088" xr:uid="{00000000-0005-0000-0000-0000FC1B0000}"/>
    <cellStyle name="Comma [0] 3 35" xfId="8089" xr:uid="{00000000-0005-0000-0000-0000FD1B0000}"/>
    <cellStyle name="Comma [0] 3 36" xfId="8090" xr:uid="{00000000-0005-0000-0000-0000FE1B0000}"/>
    <cellStyle name="Comma [0] 3 37" xfId="8091" xr:uid="{00000000-0005-0000-0000-0000FF1B0000}"/>
    <cellStyle name="Comma [0] 3 38" xfId="8092" xr:uid="{00000000-0005-0000-0000-0000001C0000}"/>
    <cellStyle name="Comma [0] 3 39" xfId="8093" xr:uid="{00000000-0005-0000-0000-0000011C0000}"/>
    <cellStyle name="Comma [0] 3 4" xfId="8094" xr:uid="{00000000-0005-0000-0000-0000021C0000}"/>
    <cellStyle name="Comma [0] 3 40" xfId="8095" xr:uid="{00000000-0005-0000-0000-0000031C0000}"/>
    <cellStyle name="Comma [0] 3 41" xfId="8096" xr:uid="{00000000-0005-0000-0000-0000041C0000}"/>
    <cellStyle name="Comma [0] 3 42" xfId="8097" xr:uid="{00000000-0005-0000-0000-0000051C0000}"/>
    <cellStyle name="Comma [0] 3 43" xfId="8098" xr:uid="{00000000-0005-0000-0000-0000061C0000}"/>
    <cellStyle name="Comma [0] 3 44" xfId="8099" xr:uid="{00000000-0005-0000-0000-0000071C0000}"/>
    <cellStyle name="Comma [0] 3 45" xfId="8100" xr:uid="{00000000-0005-0000-0000-0000081C0000}"/>
    <cellStyle name="Comma [0] 3 46" xfId="8101" xr:uid="{00000000-0005-0000-0000-0000091C0000}"/>
    <cellStyle name="Comma [0] 3 47" xfId="8102" xr:uid="{00000000-0005-0000-0000-00000A1C0000}"/>
    <cellStyle name="Comma [0] 3 48" xfId="8103" xr:uid="{00000000-0005-0000-0000-00000B1C0000}"/>
    <cellStyle name="Comma [0] 3 49" xfId="8104" xr:uid="{00000000-0005-0000-0000-00000C1C0000}"/>
    <cellStyle name="Comma [0] 3 5" xfId="8105" xr:uid="{00000000-0005-0000-0000-00000D1C0000}"/>
    <cellStyle name="Comma [0] 3 50" xfId="8106" xr:uid="{00000000-0005-0000-0000-00000E1C0000}"/>
    <cellStyle name="Comma [0] 3 51" xfId="8107" xr:uid="{00000000-0005-0000-0000-00000F1C0000}"/>
    <cellStyle name="Comma [0] 3 52" xfId="8108" xr:uid="{00000000-0005-0000-0000-0000101C0000}"/>
    <cellStyle name="Comma [0] 3 53" xfId="8109" xr:uid="{00000000-0005-0000-0000-0000111C0000}"/>
    <cellStyle name="Comma [0] 3 54" xfId="8110" xr:uid="{00000000-0005-0000-0000-0000121C0000}"/>
    <cellStyle name="Comma [0] 3 55" xfId="8111" xr:uid="{00000000-0005-0000-0000-0000131C0000}"/>
    <cellStyle name="Comma [0] 3 56" xfId="8112" xr:uid="{00000000-0005-0000-0000-0000141C0000}"/>
    <cellStyle name="Comma [0] 3 57" xfId="8113" xr:uid="{00000000-0005-0000-0000-0000151C0000}"/>
    <cellStyle name="Comma [0] 3 58" xfId="8114" xr:uid="{00000000-0005-0000-0000-0000161C0000}"/>
    <cellStyle name="Comma [0] 3 59" xfId="8115" xr:uid="{00000000-0005-0000-0000-0000171C0000}"/>
    <cellStyle name="Comma [0] 3 6" xfId="8116" xr:uid="{00000000-0005-0000-0000-0000181C0000}"/>
    <cellStyle name="Comma [0] 3 60" xfId="8117" xr:uid="{00000000-0005-0000-0000-0000191C0000}"/>
    <cellStyle name="Comma [0] 3 61" xfId="8118" xr:uid="{00000000-0005-0000-0000-00001A1C0000}"/>
    <cellStyle name="Comma [0] 3 62" xfId="8119" xr:uid="{00000000-0005-0000-0000-00001B1C0000}"/>
    <cellStyle name="Comma [0] 3 63" xfId="8120" xr:uid="{00000000-0005-0000-0000-00001C1C0000}"/>
    <cellStyle name="Comma [0] 3 64" xfId="8121" xr:uid="{00000000-0005-0000-0000-00001D1C0000}"/>
    <cellStyle name="Comma [0] 3 65" xfId="8122" xr:uid="{00000000-0005-0000-0000-00001E1C0000}"/>
    <cellStyle name="Comma [0] 3 66" xfId="8123" xr:uid="{00000000-0005-0000-0000-00001F1C0000}"/>
    <cellStyle name="Comma [0] 3 67" xfId="8124" xr:uid="{00000000-0005-0000-0000-0000201C0000}"/>
    <cellStyle name="Comma [0] 3 68" xfId="8125" xr:uid="{00000000-0005-0000-0000-0000211C0000}"/>
    <cellStyle name="Comma [0] 3 69" xfId="8126" xr:uid="{00000000-0005-0000-0000-0000221C0000}"/>
    <cellStyle name="Comma [0] 3 7" xfId="8127" xr:uid="{00000000-0005-0000-0000-0000231C0000}"/>
    <cellStyle name="Comma [0] 3 70" xfId="8128" xr:uid="{00000000-0005-0000-0000-0000241C0000}"/>
    <cellStyle name="Comma [0] 3 71" xfId="8129" xr:uid="{00000000-0005-0000-0000-0000251C0000}"/>
    <cellStyle name="Comma [0] 3 72" xfId="8130" xr:uid="{00000000-0005-0000-0000-0000261C0000}"/>
    <cellStyle name="Comma [0] 3 73" xfId="8131" xr:uid="{00000000-0005-0000-0000-0000271C0000}"/>
    <cellStyle name="Comma [0] 3 74" xfId="8132" xr:uid="{00000000-0005-0000-0000-0000281C0000}"/>
    <cellStyle name="Comma [0] 3 75" xfId="8133" xr:uid="{00000000-0005-0000-0000-0000291C0000}"/>
    <cellStyle name="Comma [0] 3 76" xfId="8134" xr:uid="{00000000-0005-0000-0000-00002A1C0000}"/>
    <cellStyle name="Comma [0] 3 77" xfId="8135" xr:uid="{00000000-0005-0000-0000-00002B1C0000}"/>
    <cellStyle name="Comma [0] 3 78" xfId="8136" xr:uid="{00000000-0005-0000-0000-00002C1C0000}"/>
    <cellStyle name="Comma [0] 3 79" xfId="8137" xr:uid="{00000000-0005-0000-0000-00002D1C0000}"/>
    <cellStyle name="Comma [0] 3 8" xfId="8138" xr:uid="{00000000-0005-0000-0000-00002E1C0000}"/>
    <cellStyle name="Comma [0] 3 80" xfId="8139" xr:uid="{00000000-0005-0000-0000-00002F1C0000}"/>
    <cellStyle name="Comma [0] 3 81" xfId="21150" xr:uid="{00000000-0005-0000-0000-0000301C0000}"/>
    <cellStyle name="Comma [0] 3 82" xfId="851" xr:uid="{00000000-0005-0000-0000-0000311C0000}"/>
    <cellStyle name="Comma [0] 3 9" xfId="8140" xr:uid="{00000000-0005-0000-0000-0000321C0000}"/>
    <cellStyle name="Comma [0] 3_WBS Jaya Trade 2009 010310" xfId="8141" xr:uid="{00000000-0005-0000-0000-0000331C0000}"/>
    <cellStyle name="Comma [0] 30" xfId="8142" xr:uid="{00000000-0005-0000-0000-0000341C0000}"/>
    <cellStyle name="Comma [0] 31" xfId="8143" xr:uid="{00000000-0005-0000-0000-0000351C0000}"/>
    <cellStyle name="Comma [0] 32" xfId="8144" xr:uid="{00000000-0005-0000-0000-0000361C0000}"/>
    <cellStyle name="Comma [0] 33" xfId="8145" xr:uid="{00000000-0005-0000-0000-0000371C0000}"/>
    <cellStyle name="Comma [0] 34" xfId="8146" xr:uid="{00000000-0005-0000-0000-0000381C0000}"/>
    <cellStyle name="Comma [0] 35" xfId="8147" xr:uid="{00000000-0005-0000-0000-0000391C0000}"/>
    <cellStyle name="Comma [0] 36" xfId="8148" xr:uid="{00000000-0005-0000-0000-00003A1C0000}"/>
    <cellStyle name="Comma [0] 37" xfId="8149" xr:uid="{00000000-0005-0000-0000-00003B1C0000}"/>
    <cellStyle name="Comma [0] 38" xfId="8150" xr:uid="{00000000-0005-0000-0000-00003C1C0000}"/>
    <cellStyle name="Comma [0] 38 2" xfId="8151" xr:uid="{00000000-0005-0000-0000-00003D1C0000}"/>
    <cellStyle name="Comma [0] 39" xfId="8152" xr:uid="{00000000-0005-0000-0000-00003E1C0000}"/>
    <cellStyle name="Comma [0] 39 2" xfId="8153" xr:uid="{00000000-0005-0000-0000-00003F1C0000}"/>
    <cellStyle name="Comma [0] 4" xfId="507" xr:uid="{00000000-0005-0000-0000-0000401C0000}"/>
    <cellStyle name="Comma [0] 4 10" xfId="8154" xr:uid="{00000000-0005-0000-0000-0000411C0000}"/>
    <cellStyle name="Comma [0] 4 11" xfId="8155" xr:uid="{00000000-0005-0000-0000-0000421C0000}"/>
    <cellStyle name="Comma [0] 4 12" xfId="8156" xr:uid="{00000000-0005-0000-0000-0000431C0000}"/>
    <cellStyle name="Comma [0] 4 13" xfId="8157" xr:uid="{00000000-0005-0000-0000-0000441C0000}"/>
    <cellStyle name="Comma [0] 4 14" xfId="8158" xr:uid="{00000000-0005-0000-0000-0000451C0000}"/>
    <cellStyle name="Comma [0] 4 15" xfId="8159" xr:uid="{00000000-0005-0000-0000-0000461C0000}"/>
    <cellStyle name="Comma [0] 4 2" xfId="508" xr:uid="{00000000-0005-0000-0000-0000471C0000}"/>
    <cellStyle name="Comma [0] 4 2 2" xfId="8160" xr:uid="{00000000-0005-0000-0000-0000481C0000}"/>
    <cellStyle name="Comma [0] 4 2 3" xfId="855" xr:uid="{00000000-0005-0000-0000-0000491C0000}"/>
    <cellStyle name="Comma [0] 4 3" xfId="509" xr:uid="{00000000-0005-0000-0000-00004A1C0000}"/>
    <cellStyle name="Comma [0] 4 3 2" xfId="8162" xr:uid="{00000000-0005-0000-0000-00004B1C0000}"/>
    <cellStyle name="Comma [0] 4 3 3" xfId="8161" xr:uid="{00000000-0005-0000-0000-00004C1C0000}"/>
    <cellStyle name="Comma [0] 4 4" xfId="1300" xr:uid="{00000000-0005-0000-0000-00004D1C0000}"/>
    <cellStyle name="Comma [0] 4 4 2" xfId="8163" xr:uid="{00000000-0005-0000-0000-00004E1C0000}"/>
    <cellStyle name="Comma [0] 4 5" xfId="8164" xr:uid="{00000000-0005-0000-0000-00004F1C0000}"/>
    <cellStyle name="Comma [0] 4 6" xfId="8165" xr:uid="{00000000-0005-0000-0000-0000501C0000}"/>
    <cellStyle name="Comma [0] 4 7" xfId="8166" xr:uid="{00000000-0005-0000-0000-0000511C0000}"/>
    <cellStyle name="Comma [0] 4 8" xfId="8167" xr:uid="{00000000-0005-0000-0000-0000521C0000}"/>
    <cellStyle name="Comma [0] 4 9" xfId="8168" xr:uid="{00000000-0005-0000-0000-0000531C0000}"/>
    <cellStyle name="Comma [0] 4_AJE Induk" xfId="8169" xr:uid="{00000000-0005-0000-0000-0000541C0000}"/>
    <cellStyle name="Comma [0] 40" xfId="8170" xr:uid="{00000000-0005-0000-0000-0000551C0000}"/>
    <cellStyle name="Comma [0] 41" xfId="8171" xr:uid="{00000000-0005-0000-0000-0000561C0000}"/>
    <cellStyle name="Comma [0] 42" xfId="8172" xr:uid="{00000000-0005-0000-0000-0000571C0000}"/>
    <cellStyle name="Comma [0] 43" xfId="8173" xr:uid="{00000000-0005-0000-0000-0000581C0000}"/>
    <cellStyle name="Comma [0] 44" xfId="8174" xr:uid="{00000000-0005-0000-0000-0000591C0000}"/>
    <cellStyle name="Comma [0] 45" xfId="8175" xr:uid="{00000000-0005-0000-0000-00005A1C0000}"/>
    <cellStyle name="Comma [0] 45 3" xfId="8176" xr:uid="{00000000-0005-0000-0000-00005B1C0000}"/>
    <cellStyle name="Comma [0] 46" xfId="8177" xr:uid="{00000000-0005-0000-0000-00005C1C0000}"/>
    <cellStyle name="Comma [0] 47" xfId="8178" xr:uid="{00000000-0005-0000-0000-00005D1C0000}"/>
    <cellStyle name="Comma [0] 48" xfId="8179" xr:uid="{00000000-0005-0000-0000-00005E1C0000}"/>
    <cellStyle name="Comma [0] 49" xfId="8180" xr:uid="{00000000-0005-0000-0000-00005F1C0000}"/>
    <cellStyle name="Comma [0] 49 3" xfId="8181" xr:uid="{00000000-0005-0000-0000-0000601C0000}"/>
    <cellStyle name="Comma [0] 5" xfId="510" xr:uid="{00000000-0005-0000-0000-0000611C0000}"/>
    <cellStyle name="Comma [0] 5 10" xfId="8182" xr:uid="{00000000-0005-0000-0000-0000621C0000}"/>
    <cellStyle name="Comma [0] 5 11" xfId="8183" xr:uid="{00000000-0005-0000-0000-0000631C0000}"/>
    <cellStyle name="Comma [0] 5 12" xfId="8184" xr:uid="{00000000-0005-0000-0000-0000641C0000}"/>
    <cellStyle name="Comma [0] 5 13" xfId="8185" xr:uid="{00000000-0005-0000-0000-0000651C0000}"/>
    <cellStyle name="Comma [0] 5 14" xfId="8186" xr:uid="{00000000-0005-0000-0000-0000661C0000}"/>
    <cellStyle name="Comma [0] 5 15" xfId="8187" xr:uid="{00000000-0005-0000-0000-0000671C0000}"/>
    <cellStyle name="Comma [0] 5 16" xfId="8188" xr:uid="{00000000-0005-0000-0000-0000681C0000}"/>
    <cellStyle name="Comma [0] 5 17" xfId="8189" xr:uid="{00000000-0005-0000-0000-0000691C0000}"/>
    <cellStyle name="Comma [0] 5 2" xfId="511" xr:uid="{00000000-0005-0000-0000-00006A1C0000}"/>
    <cellStyle name="Comma [0] 5 2 2" xfId="1303" xr:uid="{00000000-0005-0000-0000-00006B1C0000}"/>
    <cellStyle name="Comma [0] 5 2 3" xfId="1302" xr:uid="{00000000-0005-0000-0000-00006C1C0000}"/>
    <cellStyle name="Comma [0] 5 2 3 2" xfId="21052" xr:uid="{00000000-0005-0000-0000-00006D1C0000}"/>
    <cellStyle name="Comma [0] 5 2 4" xfId="856" xr:uid="{00000000-0005-0000-0000-00006E1C0000}"/>
    <cellStyle name="Comma [0] 5 3" xfId="1301" xr:uid="{00000000-0005-0000-0000-00006F1C0000}"/>
    <cellStyle name="Comma [0] 5 3 2" xfId="8190" xr:uid="{00000000-0005-0000-0000-0000701C0000}"/>
    <cellStyle name="Comma [0] 5 4" xfId="8191" xr:uid="{00000000-0005-0000-0000-0000711C0000}"/>
    <cellStyle name="Comma [0] 5 5" xfId="8192" xr:uid="{00000000-0005-0000-0000-0000721C0000}"/>
    <cellStyle name="Comma [0] 5 6" xfId="8193" xr:uid="{00000000-0005-0000-0000-0000731C0000}"/>
    <cellStyle name="Comma [0] 5 7" xfId="8194" xr:uid="{00000000-0005-0000-0000-0000741C0000}"/>
    <cellStyle name="Comma [0] 5 8" xfId="8195" xr:uid="{00000000-0005-0000-0000-0000751C0000}"/>
    <cellStyle name="Comma [0] 5 9" xfId="8196" xr:uid="{00000000-0005-0000-0000-0000761C0000}"/>
    <cellStyle name="Comma [0] 5_rekap full cost" xfId="8197" xr:uid="{00000000-0005-0000-0000-0000771C0000}"/>
    <cellStyle name="Comma [0] 50" xfId="8198" xr:uid="{00000000-0005-0000-0000-0000781C0000}"/>
    <cellStyle name="Comma [0] 51" xfId="8199" xr:uid="{00000000-0005-0000-0000-0000791C0000}"/>
    <cellStyle name="Comma [0] 51 2" xfId="8200" xr:uid="{00000000-0005-0000-0000-00007A1C0000}"/>
    <cellStyle name="Comma [0] 52" xfId="8201" xr:uid="{00000000-0005-0000-0000-00007B1C0000}"/>
    <cellStyle name="Comma [0] 53" xfId="8202" xr:uid="{00000000-0005-0000-0000-00007C1C0000}"/>
    <cellStyle name="Comma [0] 54" xfId="8203" xr:uid="{00000000-0005-0000-0000-00007D1C0000}"/>
    <cellStyle name="Comma [0] 55" xfId="8204" xr:uid="{00000000-0005-0000-0000-00007E1C0000}"/>
    <cellStyle name="Comma [0] 56" xfId="8205" xr:uid="{00000000-0005-0000-0000-00007F1C0000}"/>
    <cellStyle name="Comma [0] 57" xfId="8206" xr:uid="{00000000-0005-0000-0000-0000801C0000}"/>
    <cellStyle name="Comma [0] 58" xfId="8207" xr:uid="{00000000-0005-0000-0000-0000811C0000}"/>
    <cellStyle name="Comma [0] 58 2" xfId="8208" xr:uid="{00000000-0005-0000-0000-0000821C0000}"/>
    <cellStyle name="Comma [0] 59" xfId="8209" xr:uid="{00000000-0005-0000-0000-0000831C0000}"/>
    <cellStyle name="Comma [0] 6" xfId="512" xr:uid="{00000000-0005-0000-0000-0000841C0000}"/>
    <cellStyle name="Comma [0] 6 10" xfId="8210" xr:uid="{00000000-0005-0000-0000-0000851C0000}"/>
    <cellStyle name="Comma [0] 6 11" xfId="8211" xr:uid="{00000000-0005-0000-0000-0000861C0000}"/>
    <cellStyle name="Comma [0] 6 12" xfId="8212" xr:uid="{00000000-0005-0000-0000-0000871C0000}"/>
    <cellStyle name="Comma [0] 6 13" xfId="8213" xr:uid="{00000000-0005-0000-0000-0000881C0000}"/>
    <cellStyle name="Comma [0] 6 14" xfId="8214" xr:uid="{00000000-0005-0000-0000-0000891C0000}"/>
    <cellStyle name="Comma [0] 6 15" xfId="857" xr:uid="{00000000-0005-0000-0000-00008A1C0000}"/>
    <cellStyle name="Comma [0] 6 2" xfId="1305" xr:uid="{00000000-0005-0000-0000-00008B1C0000}"/>
    <cellStyle name="Comma [0] 6 2 2" xfId="1306" xr:uid="{00000000-0005-0000-0000-00008C1C0000}"/>
    <cellStyle name="Comma [0] 6 2 3" xfId="2089" xr:uid="{00000000-0005-0000-0000-00008D1C0000}"/>
    <cellStyle name="Comma [0] 6 2 4" xfId="21092" xr:uid="{00000000-0005-0000-0000-00008E1C0000}"/>
    <cellStyle name="Comma [0] 6 3" xfId="1307" xr:uid="{00000000-0005-0000-0000-00008F1C0000}"/>
    <cellStyle name="Comma [0] 6 3 2" xfId="8215" xr:uid="{00000000-0005-0000-0000-0000901C0000}"/>
    <cellStyle name="Comma [0] 6 4" xfId="1308" xr:uid="{00000000-0005-0000-0000-0000911C0000}"/>
    <cellStyle name="Comma [0] 6 4 2" xfId="8216" xr:uid="{00000000-0005-0000-0000-0000921C0000}"/>
    <cellStyle name="Comma [0] 6 5" xfId="1304" xr:uid="{00000000-0005-0000-0000-0000931C0000}"/>
    <cellStyle name="Comma [0] 6 5 2" xfId="8217" xr:uid="{00000000-0005-0000-0000-0000941C0000}"/>
    <cellStyle name="Comma [0] 6 6" xfId="8218" xr:uid="{00000000-0005-0000-0000-0000951C0000}"/>
    <cellStyle name="Comma [0] 6 7" xfId="8219" xr:uid="{00000000-0005-0000-0000-0000961C0000}"/>
    <cellStyle name="Comma [0] 6 8" xfId="8220" xr:uid="{00000000-0005-0000-0000-0000971C0000}"/>
    <cellStyle name="Comma [0] 6 9" xfId="8221" xr:uid="{00000000-0005-0000-0000-0000981C0000}"/>
    <cellStyle name="Comma [0] 6_rekap full cost" xfId="8222" xr:uid="{00000000-0005-0000-0000-0000991C0000}"/>
    <cellStyle name="Comma [0] 60" xfId="8223" xr:uid="{00000000-0005-0000-0000-00009A1C0000}"/>
    <cellStyle name="Comma [0] 61" xfId="8224" xr:uid="{00000000-0005-0000-0000-00009B1C0000}"/>
    <cellStyle name="Comma [0] 62" xfId="8225" xr:uid="{00000000-0005-0000-0000-00009C1C0000}"/>
    <cellStyle name="Comma [0] 63" xfId="8226" xr:uid="{00000000-0005-0000-0000-00009D1C0000}"/>
    <cellStyle name="Comma [0] 64" xfId="8227" xr:uid="{00000000-0005-0000-0000-00009E1C0000}"/>
    <cellStyle name="Comma [0] 65" xfId="8228" xr:uid="{00000000-0005-0000-0000-00009F1C0000}"/>
    <cellStyle name="Comma [0] 66" xfId="8229" xr:uid="{00000000-0005-0000-0000-0000A01C0000}"/>
    <cellStyle name="Comma [0] 67" xfId="8230" xr:uid="{00000000-0005-0000-0000-0000A11C0000}"/>
    <cellStyle name="Comma [0] 68" xfId="8231" xr:uid="{00000000-0005-0000-0000-0000A21C0000}"/>
    <cellStyle name="Comma [0] 69" xfId="8232" xr:uid="{00000000-0005-0000-0000-0000A31C0000}"/>
    <cellStyle name="Comma [0] 7" xfId="513" xr:uid="{00000000-0005-0000-0000-0000A41C0000}"/>
    <cellStyle name="Comma [0] 7 2" xfId="514" xr:uid="{00000000-0005-0000-0000-0000A51C0000}"/>
    <cellStyle name="Comma [0] 7 2 2" xfId="1310" xr:uid="{00000000-0005-0000-0000-0000A61C0000}"/>
    <cellStyle name="Comma [0] 7 2 2 2" xfId="8233" xr:uid="{00000000-0005-0000-0000-0000A71C0000}"/>
    <cellStyle name="Comma [0] 7 2 3" xfId="21093" xr:uid="{00000000-0005-0000-0000-0000A81C0000}"/>
    <cellStyle name="Comma [0] 7 3" xfId="515" xr:uid="{00000000-0005-0000-0000-0000A91C0000}"/>
    <cellStyle name="Comma [0] 7 3 2" xfId="8235" xr:uid="{00000000-0005-0000-0000-0000AA1C0000}"/>
    <cellStyle name="Comma [0] 7 3 3" xfId="8234" xr:uid="{00000000-0005-0000-0000-0000AB1C0000}"/>
    <cellStyle name="Comma [0] 7 4" xfId="1309" xr:uid="{00000000-0005-0000-0000-0000AC1C0000}"/>
    <cellStyle name="Comma [0] 7 4 2" xfId="8237" xr:uid="{00000000-0005-0000-0000-0000AD1C0000}"/>
    <cellStyle name="Comma [0] 7 4 3" xfId="8236" xr:uid="{00000000-0005-0000-0000-0000AE1C0000}"/>
    <cellStyle name="Comma [0] 7 5" xfId="8238" xr:uid="{00000000-0005-0000-0000-0000AF1C0000}"/>
    <cellStyle name="Comma [0] 7 5 2" xfId="8239" xr:uid="{00000000-0005-0000-0000-0000B01C0000}"/>
    <cellStyle name="Comma [0] 7 6" xfId="8240" xr:uid="{00000000-0005-0000-0000-0000B11C0000}"/>
    <cellStyle name="Comma [0] 7 7" xfId="8241" xr:uid="{00000000-0005-0000-0000-0000B21C0000}"/>
    <cellStyle name="Comma [0] 7_rekap full cost" xfId="8242" xr:uid="{00000000-0005-0000-0000-0000B31C0000}"/>
    <cellStyle name="Comma [0] 70" xfId="8243" xr:uid="{00000000-0005-0000-0000-0000B41C0000}"/>
    <cellStyle name="Comma [0] 71" xfId="8244" xr:uid="{00000000-0005-0000-0000-0000B51C0000}"/>
    <cellStyle name="Comma [0] 72" xfId="8245" xr:uid="{00000000-0005-0000-0000-0000B61C0000}"/>
    <cellStyle name="Comma [0] 73" xfId="8246" xr:uid="{00000000-0005-0000-0000-0000B71C0000}"/>
    <cellStyle name="Comma [0] 74" xfId="8247" xr:uid="{00000000-0005-0000-0000-0000B81C0000}"/>
    <cellStyle name="Comma [0] 75" xfId="8248" xr:uid="{00000000-0005-0000-0000-0000B91C0000}"/>
    <cellStyle name="Comma [0] 76" xfId="8249" xr:uid="{00000000-0005-0000-0000-0000BA1C0000}"/>
    <cellStyle name="Comma [0] 77" xfId="8250" xr:uid="{00000000-0005-0000-0000-0000BB1C0000}"/>
    <cellStyle name="Comma [0] 78" xfId="8251" xr:uid="{00000000-0005-0000-0000-0000BC1C0000}"/>
    <cellStyle name="Comma [0] 79" xfId="8252" xr:uid="{00000000-0005-0000-0000-0000BD1C0000}"/>
    <cellStyle name="Comma [0] 8" xfId="516" xr:uid="{00000000-0005-0000-0000-0000BE1C0000}"/>
    <cellStyle name="Comma [0] 8 2" xfId="517" xr:uid="{00000000-0005-0000-0000-0000BF1C0000}"/>
    <cellStyle name="Comma [0] 8 2 2" xfId="1312" xr:uid="{00000000-0005-0000-0000-0000C01C0000}"/>
    <cellStyle name="Comma [0] 8 2 2 2" xfId="8253" xr:uid="{00000000-0005-0000-0000-0000C11C0000}"/>
    <cellStyle name="Comma [0] 8 3" xfId="518" xr:uid="{00000000-0005-0000-0000-0000C21C0000}"/>
    <cellStyle name="Comma [0] 8 3 2" xfId="8255" xr:uid="{00000000-0005-0000-0000-0000C31C0000}"/>
    <cellStyle name="Comma [0] 8 3 3" xfId="8254" xr:uid="{00000000-0005-0000-0000-0000C41C0000}"/>
    <cellStyle name="Comma [0] 8 4" xfId="1311" xr:uid="{00000000-0005-0000-0000-0000C51C0000}"/>
    <cellStyle name="Comma [0] 8 4 2" xfId="8257" xr:uid="{00000000-0005-0000-0000-0000C61C0000}"/>
    <cellStyle name="Comma [0] 8 4 3" xfId="8256" xr:uid="{00000000-0005-0000-0000-0000C71C0000}"/>
    <cellStyle name="Comma [0] 8 5" xfId="8258" xr:uid="{00000000-0005-0000-0000-0000C81C0000}"/>
    <cellStyle name="Comma [0] 8 6" xfId="8259" xr:uid="{00000000-0005-0000-0000-0000C91C0000}"/>
    <cellStyle name="Comma [0] 80" xfId="8260" xr:uid="{00000000-0005-0000-0000-0000CA1C0000}"/>
    <cellStyle name="Comma [0] 81" xfId="8261" xr:uid="{00000000-0005-0000-0000-0000CB1C0000}"/>
    <cellStyle name="Comma [0] 82" xfId="8262" xr:uid="{00000000-0005-0000-0000-0000CC1C0000}"/>
    <cellStyle name="Comma [0] 83" xfId="8263" xr:uid="{00000000-0005-0000-0000-0000CD1C0000}"/>
    <cellStyle name="Comma [0] 84" xfId="8264" xr:uid="{00000000-0005-0000-0000-0000CE1C0000}"/>
    <cellStyle name="Comma [0] 85" xfId="8265" xr:uid="{00000000-0005-0000-0000-0000CF1C0000}"/>
    <cellStyle name="Comma [0] 86" xfId="8266" xr:uid="{00000000-0005-0000-0000-0000D01C0000}"/>
    <cellStyle name="Comma [0] 86 2" xfId="8267" xr:uid="{00000000-0005-0000-0000-0000D11C0000}"/>
    <cellStyle name="Comma [0] 86 2 2" xfId="8268" xr:uid="{00000000-0005-0000-0000-0000D21C0000}"/>
    <cellStyle name="Comma [0] 86 2 2 2" xfId="17422" xr:uid="{00000000-0005-0000-0000-0000D31C0000}"/>
    <cellStyle name="Comma [0] 86 2 2 2 2" xfId="17686" xr:uid="{00000000-0005-0000-0000-0000D41C0000}"/>
    <cellStyle name="Comma [0] 86 2 2 2 2 2" xfId="18135" xr:uid="{00000000-0005-0000-0000-0000D51C0000}"/>
    <cellStyle name="Comma [0] 86 2 2 2 2 2 2" xfId="18807" xr:uid="{00000000-0005-0000-0000-0000D61C0000}"/>
    <cellStyle name="Comma [0] 86 2 2 2 2 2 2 2" xfId="20143" xr:uid="{00000000-0005-0000-0000-0000D71C0000}"/>
    <cellStyle name="Comma [0] 86 2 2 2 2 2 3" xfId="19481" xr:uid="{00000000-0005-0000-0000-0000D81C0000}"/>
    <cellStyle name="Comma [0] 86 2 2 2 2 3" xfId="18476" xr:uid="{00000000-0005-0000-0000-0000D91C0000}"/>
    <cellStyle name="Comma [0] 86 2 2 2 2 3 2" xfId="19812" xr:uid="{00000000-0005-0000-0000-0000DA1C0000}"/>
    <cellStyle name="Comma [0] 86 2 2 2 2 4" xfId="19150" xr:uid="{00000000-0005-0000-0000-0000DB1C0000}"/>
    <cellStyle name="Comma [0] 86 2 2 2 3" xfId="17969" xr:uid="{00000000-0005-0000-0000-0000DC1C0000}"/>
    <cellStyle name="Comma [0] 86 2 2 2 3 2" xfId="18641" xr:uid="{00000000-0005-0000-0000-0000DD1C0000}"/>
    <cellStyle name="Comma [0] 86 2 2 2 3 2 2" xfId="19977" xr:uid="{00000000-0005-0000-0000-0000DE1C0000}"/>
    <cellStyle name="Comma [0] 86 2 2 2 3 3" xfId="19315" xr:uid="{00000000-0005-0000-0000-0000DF1C0000}"/>
    <cellStyle name="Comma [0] 86 2 2 2 4" xfId="18310" xr:uid="{00000000-0005-0000-0000-0000E01C0000}"/>
    <cellStyle name="Comma [0] 86 2 2 2 4 2" xfId="19646" xr:uid="{00000000-0005-0000-0000-0000E11C0000}"/>
    <cellStyle name="Comma [0] 86 2 2 2 5" xfId="18984" xr:uid="{00000000-0005-0000-0000-0000E21C0000}"/>
    <cellStyle name="Comma [0] 86 2 2 3" xfId="17597" xr:uid="{00000000-0005-0000-0000-0000E31C0000}"/>
    <cellStyle name="Comma [0] 86 2 2 3 2" xfId="18054" xr:uid="{00000000-0005-0000-0000-0000E41C0000}"/>
    <cellStyle name="Comma [0] 86 2 2 3 2 2" xfId="18726" xr:uid="{00000000-0005-0000-0000-0000E51C0000}"/>
    <cellStyle name="Comma [0] 86 2 2 3 2 2 2" xfId="20062" xr:uid="{00000000-0005-0000-0000-0000E61C0000}"/>
    <cellStyle name="Comma [0] 86 2 2 3 2 3" xfId="19400" xr:uid="{00000000-0005-0000-0000-0000E71C0000}"/>
    <cellStyle name="Comma [0] 86 2 2 3 3" xfId="18395" xr:uid="{00000000-0005-0000-0000-0000E81C0000}"/>
    <cellStyle name="Comma [0] 86 2 2 3 3 2" xfId="19731" xr:uid="{00000000-0005-0000-0000-0000E91C0000}"/>
    <cellStyle name="Comma [0] 86 2 2 3 4" xfId="19069" xr:uid="{00000000-0005-0000-0000-0000EA1C0000}"/>
    <cellStyle name="Comma [0] 86 2 2 4" xfId="17887" xr:uid="{00000000-0005-0000-0000-0000EB1C0000}"/>
    <cellStyle name="Comma [0] 86 2 2 4 2" xfId="18563" xr:uid="{00000000-0005-0000-0000-0000EC1C0000}"/>
    <cellStyle name="Comma [0] 86 2 2 4 2 2" xfId="19899" xr:uid="{00000000-0005-0000-0000-0000ED1C0000}"/>
    <cellStyle name="Comma [0] 86 2 2 4 3" xfId="19237" xr:uid="{00000000-0005-0000-0000-0000EE1C0000}"/>
    <cellStyle name="Comma [0] 86 2 2 5" xfId="18233" xr:uid="{00000000-0005-0000-0000-0000EF1C0000}"/>
    <cellStyle name="Comma [0] 86 2 2 5 2" xfId="19569" xr:uid="{00000000-0005-0000-0000-0000F01C0000}"/>
    <cellStyle name="Comma [0] 86 2 2 6" xfId="18907" xr:uid="{00000000-0005-0000-0000-0000F11C0000}"/>
    <cellStyle name="Comma [0] 86 2 3" xfId="17421" xr:uid="{00000000-0005-0000-0000-0000F21C0000}"/>
    <cellStyle name="Comma [0] 86 2 3 2" xfId="17685" xr:uid="{00000000-0005-0000-0000-0000F31C0000}"/>
    <cellStyle name="Comma [0] 86 2 3 2 2" xfId="18134" xr:uid="{00000000-0005-0000-0000-0000F41C0000}"/>
    <cellStyle name="Comma [0] 86 2 3 2 2 2" xfId="18806" xr:uid="{00000000-0005-0000-0000-0000F51C0000}"/>
    <cellStyle name="Comma [0] 86 2 3 2 2 2 2" xfId="20142" xr:uid="{00000000-0005-0000-0000-0000F61C0000}"/>
    <cellStyle name="Comma [0] 86 2 3 2 2 3" xfId="19480" xr:uid="{00000000-0005-0000-0000-0000F71C0000}"/>
    <cellStyle name="Comma [0] 86 2 3 2 3" xfId="18475" xr:uid="{00000000-0005-0000-0000-0000F81C0000}"/>
    <cellStyle name="Comma [0] 86 2 3 2 3 2" xfId="19811" xr:uid="{00000000-0005-0000-0000-0000F91C0000}"/>
    <cellStyle name="Comma [0] 86 2 3 2 4" xfId="19149" xr:uid="{00000000-0005-0000-0000-0000FA1C0000}"/>
    <cellStyle name="Comma [0] 86 2 3 3" xfId="17968" xr:uid="{00000000-0005-0000-0000-0000FB1C0000}"/>
    <cellStyle name="Comma [0] 86 2 3 3 2" xfId="18640" xr:uid="{00000000-0005-0000-0000-0000FC1C0000}"/>
    <cellStyle name="Comma [0] 86 2 3 3 2 2" xfId="19976" xr:uid="{00000000-0005-0000-0000-0000FD1C0000}"/>
    <cellStyle name="Comma [0] 86 2 3 3 3" xfId="19314" xr:uid="{00000000-0005-0000-0000-0000FE1C0000}"/>
    <cellStyle name="Comma [0] 86 2 3 4" xfId="18309" xr:uid="{00000000-0005-0000-0000-0000FF1C0000}"/>
    <cellStyle name="Comma [0] 86 2 3 4 2" xfId="19645" xr:uid="{00000000-0005-0000-0000-0000001D0000}"/>
    <cellStyle name="Comma [0] 86 2 3 5" xfId="18983" xr:uid="{00000000-0005-0000-0000-0000011D0000}"/>
    <cellStyle name="Comma [0] 86 2 4" xfId="17596" xr:uid="{00000000-0005-0000-0000-0000021D0000}"/>
    <cellStyle name="Comma [0] 86 2 4 2" xfId="18053" xr:uid="{00000000-0005-0000-0000-0000031D0000}"/>
    <cellStyle name="Comma [0] 86 2 4 2 2" xfId="18725" xr:uid="{00000000-0005-0000-0000-0000041D0000}"/>
    <cellStyle name="Comma [0] 86 2 4 2 2 2" xfId="20061" xr:uid="{00000000-0005-0000-0000-0000051D0000}"/>
    <cellStyle name="Comma [0] 86 2 4 2 3" xfId="19399" xr:uid="{00000000-0005-0000-0000-0000061D0000}"/>
    <cellStyle name="Comma [0] 86 2 4 3" xfId="18394" xr:uid="{00000000-0005-0000-0000-0000071D0000}"/>
    <cellStyle name="Comma [0] 86 2 4 3 2" xfId="19730" xr:uid="{00000000-0005-0000-0000-0000081D0000}"/>
    <cellStyle name="Comma [0] 86 2 4 4" xfId="19068" xr:uid="{00000000-0005-0000-0000-0000091D0000}"/>
    <cellStyle name="Comma [0] 86 2 5" xfId="17886" xr:uid="{00000000-0005-0000-0000-00000A1D0000}"/>
    <cellStyle name="Comma [0] 86 2 5 2" xfId="18562" xr:uid="{00000000-0005-0000-0000-00000B1D0000}"/>
    <cellStyle name="Comma [0] 86 2 5 2 2" xfId="19898" xr:uid="{00000000-0005-0000-0000-00000C1D0000}"/>
    <cellStyle name="Comma [0] 86 2 5 3" xfId="19236" xr:uid="{00000000-0005-0000-0000-00000D1D0000}"/>
    <cellStyle name="Comma [0] 86 2 6" xfId="18232" xr:uid="{00000000-0005-0000-0000-00000E1D0000}"/>
    <cellStyle name="Comma [0] 86 2 6 2" xfId="19568" xr:uid="{00000000-0005-0000-0000-00000F1D0000}"/>
    <cellStyle name="Comma [0] 86 2 7" xfId="18906" xr:uid="{00000000-0005-0000-0000-0000101D0000}"/>
    <cellStyle name="Comma [0] 86 3" xfId="17420" xr:uid="{00000000-0005-0000-0000-0000111D0000}"/>
    <cellStyle name="Comma [0] 86 3 2" xfId="17684" xr:uid="{00000000-0005-0000-0000-0000121D0000}"/>
    <cellStyle name="Comma [0] 86 3 2 2" xfId="18133" xr:uid="{00000000-0005-0000-0000-0000131D0000}"/>
    <cellStyle name="Comma [0] 86 3 2 2 2" xfId="18805" xr:uid="{00000000-0005-0000-0000-0000141D0000}"/>
    <cellStyle name="Comma [0] 86 3 2 2 2 2" xfId="20141" xr:uid="{00000000-0005-0000-0000-0000151D0000}"/>
    <cellStyle name="Comma [0] 86 3 2 2 3" xfId="19479" xr:uid="{00000000-0005-0000-0000-0000161D0000}"/>
    <cellStyle name="Comma [0] 86 3 2 3" xfId="18474" xr:uid="{00000000-0005-0000-0000-0000171D0000}"/>
    <cellStyle name="Comma [0] 86 3 2 3 2" xfId="19810" xr:uid="{00000000-0005-0000-0000-0000181D0000}"/>
    <cellStyle name="Comma [0] 86 3 2 4" xfId="19148" xr:uid="{00000000-0005-0000-0000-0000191D0000}"/>
    <cellStyle name="Comma [0] 86 3 3" xfId="17967" xr:uid="{00000000-0005-0000-0000-00001A1D0000}"/>
    <cellStyle name="Comma [0] 86 3 3 2" xfId="18639" xr:uid="{00000000-0005-0000-0000-00001B1D0000}"/>
    <cellStyle name="Comma [0] 86 3 3 2 2" xfId="19975" xr:uid="{00000000-0005-0000-0000-00001C1D0000}"/>
    <cellStyle name="Comma [0] 86 3 3 3" xfId="19313" xr:uid="{00000000-0005-0000-0000-00001D1D0000}"/>
    <cellStyle name="Comma [0] 86 3 4" xfId="18308" xr:uid="{00000000-0005-0000-0000-00001E1D0000}"/>
    <cellStyle name="Comma [0] 86 3 4 2" xfId="19644" xr:uid="{00000000-0005-0000-0000-00001F1D0000}"/>
    <cellStyle name="Comma [0] 86 3 5" xfId="18982" xr:uid="{00000000-0005-0000-0000-0000201D0000}"/>
    <cellStyle name="Comma [0] 86 4" xfId="17595" xr:uid="{00000000-0005-0000-0000-0000211D0000}"/>
    <cellStyle name="Comma [0] 86 4 2" xfId="18052" xr:uid="{00000000-0005-0000-0000-0000221D0000}"/>
    <cellStyle name="Comma [0] 86 4 2 2" xfId="18724" xr:uid="{00000000-0005-0000-0000-0000231D0000}"/>
    <cellStyle name="Comma [0] 86 4 2 2 2" xfId="20060" xr:uid="{00000000-0005-0000-0000-0000241D0000}"/>
    <cellStyle name="Comma [0] 86 4 2 3" xfId="19398" xr:uid="{00000000-0005-0000-0000-0000251D0000}"/>
    <cellStyle name="Comma [0] 86 4 3" xfId="18393" xr:uid="{00000000-0005-0000-0000-0000261D0000}"/>
    <cellStyle name="Comma [0] 86 4 3 2" xfId="19729" xr:uid="{00000000-0005-0000-0000-0000271D0000}"/>
    <cellStyle name="Comma [0] 86 4 4" xfId="19067" xr:uid="{00000000-0005-0000-0000-0000281D0000}"/>
    <cellStyle name="Comma [0] 86 5" xfId="17885" xr:uid="{00000000-0005-0000-0000-0000291D0000}"/>
    <cellStyle name="Comma [0] 86 5 2" xfId="18561" xr:uid="{00000000-0005-0000-0000-00002A1D0000}"/>
    <cellStyle name="Comma [0] 86 5 2 2" xfId="19897" xr:uid="{00000000-0005-0000-0000-00002B1D0000}"/>
    <cellStyle name="Comma [0] 86 5 3" xfId="19235" xr:uid="{00000000-0005-0000-0000-00002C1D0000}"/>
    <cellStyle name="Comma [0] 86 6" xfId="18231" xr:uid="{00000000-0005-0000-0000-00002D1D0000}"/>
    <cellStyle name="Comma [0] 86 6 2" xfId="19567" xr:uid="{00000000-0005-0000-0000-00002E1D0000}"/>
    <cellStyle name="Comma [0] 86 7" xfId="18905" xr:uid="{00000000-0005-0000-0000-00002F1D0000}"/>
    <cellStyle name="Comma [0] 87" xfId="8269" xr:uid="{00000000-0005-0000-0000-0000301D0000}"/>
    <cellStyle name="Comma [0] 88" xfId="8270" xr:uid="{00000000-0005-0000-0000-0000311D0000}"/>
    <cellStyle name="Comma [0] 89" xfId="8271" xr:uid="{00000000-0005-0000-0000-0000321D0000}"/>
    <cellStyle name="Comma [0] 9" xfId="519" xr:uid="{00000000-0005-0000-0000-0000331D0000}"/>
    <cellStyle name="Comma [0] 9 2" xfId="1314" xr:uid="{00000000-0005-0000-0000-0000341D0000}"/>
    <cellStyle name="Comma [0] 9 3" xfId="1313" xr:uid="{00000000-0005-0000-0000-0000351D0000}"/>
    <cellStyle name="Comma [0] 9 3 2" xfId="8272" xr:uid="{00000000-0005-0000-0000-0000361D0000}"/>
    <cellStyle name="Comma [0] 9 4" xfId="8273" xr:uid="{00000000-0005-0000-0000-0000371D0000}"/>
    <cellStyle name="Comma [0] 90" xfId="8274" xr:uid="{00000000-0005-0000-0000-0000381D0000}"/>
    <cellStyle name="Comma [0] 91" xfId="8275" xr:uid="{00000000-0005-0000-0000-0000391D0000}"/>
    <cellStyle name="Comma [0] 91 2" xfId="8276" xr:uid="{00000000-0005-0000-0000-00003A1D0000}"/>
    <cellStyle name="Comma [0] 92" xfId="8277" xr:uid="{00000000-0005-0000-0000-00003B1D0000}"/>
    <cellStyle name="Comma [0] 92 2" xfId="17423" xr:uid="{00000000-0005-0000-0000-00003C1D0000}"/>
    <cellStyle name="Comma [0] 92 2 2" xfId="17687" xr:uid="{00000000-0005-0000-0000-00003D1D0000}"/>
    <cellStyle name="Comma [0] 92 2 2 2" xfId="18136" xr:uid="{00000000-0005-0000-0000-00003E1D0000}"/>
    <cellStyle name="Comma [0] 92 2 2 2 2" xfId="18808" xr:uid="{00000000-0005-0000-0000-00003F1D0000}"/>
    <cellStyle name="Comma [0] 92 2 2 2 2 2" xfId="20144" xr:uid="{00000000-0005-0000-0000-0000401D0000}"/>
    <cellStyle name="Comma [0] 92 2 2 2 3" xfId="19482" xr:uid="{00000000-0005-0000-0000-0000411D0000}"/>
    <cellStyle name="Comma [0] 92 2 2 3" xfId="18477" xr:uid="{00000000-0005-0000-0000-0000421D0000}"/>
    <cellStyle name="Comma [0] 92 2 2 3 2" xfId="19813" xr:uid="{00000000-0005-0000-0000-0000431D0000}"/>
    <cellStyle name="Comma [0] 92 2 2 4" xfId="19151" xr:uid="{00000000-0005-0000-0000-0000441D0000}"/>
    <cellStyle name="Comma [0] 92 2 3" xfId="17970" xr:uid="{00000000-0005-0000-0000-0000451D0000}"/>
    <cellStyle name="Comma [0] 92 2 3 2" xfId="18642" xr:uid="{00000000-0005-0000-0000-0000461D0000}"/>
    <cellStyle name="Comma [0] 92 2 3 2 2" xfId="19978" xr:uid="{00000000-0005-0000-0000-0000471D0000}"/>
    <cellStyle name="Comma [0] 92 2 3 3" xfId="19316" xr:uid="{00000000-0005-0000-0000-0000481D0000}"/>
    <cellStyle name="Comma [0] 92 2 4" xfId="18311" xr:uid="{00000000-0005-0000-0000-0000491D0000}"/>
    <cellStyle name="Comma [0] 92 2 4 2" xfId="19647" xr:uid="{00000000-0005-0000-0000-00004A1D0000}"/>
    <cellStyle name="Comma [0] 92 2 5" xfId="18985" xr:uid="{00000000-0005-0000-0000-00004B1D0000}"/>
    <cellStyle name="Comma [0] 92 3" xfId="17598" xr:uid="{00000000-0005-0000-0000-00004C1D0000}"/>
    <cellStyle name="Comma [0] 92 3 2" xfId="18055" xr:uid="{00000000-0005-0000-0000-00004D1D0000}"/>
    <cellStyle name="Comma [0] 92 3 2 2" xfId="18727" xr:uid="{00000000-0005-0000-0000-00004E1D0000}"/>
    <cellStyle name="Comma [0] 92 3 2 2 2" xfId="20063" xr:uid="{00000000-0005-0000-0000-00004F1D0000}"/>
    <cellStyle name="Comma [0] 92 3 2 3" xfId="19401" xr:uid="{00000000-0005-0000-0000-0000501D0000}"/>
    <cellStyle name="Comma [0] 92 3 3" xfId="18396" xr:uid="{00000000-0005-0000-0000-0000511D0000}"/>
    <cellStyle name="Comma [0] 92 3 3 2" xfId="19732" xr:uid="{00000000-0005-0000-0000-0000521D0000}"/>
    <cellStyle name="Comma [0] 92 3 4" xfId="19070" xr:uid="{00000000-0005-0000-0000-0000531D0000}"/>
    <cellStyle name="Comma [0] 92 4" xfId="17888" xr:uid="{00000000-0005-0000-0000-0000541D0000}"/>
    <cellStyle name="Comma [0] 92 4 2" xfId="18564" xr:uid="{00000000-0005-0000-0000-0000551D0000}"/>
    <cellStyle name="Comma [0] 92 4 2 2" xfId="19900" xr:uid="{00000000-0005-0000-0000-0000561D0000}"/>
    <cellStyle name="Comma [0] 92 4 3" xfId="19238" xr:uid="{00000000-0005-0000-0000-0000571D0000}"/>
    <cellStyle name="Comma [0] 92 5" xfId="18234" xr:uid="{00000000-0005-0000-0000-0000581D0000}"/>
    <cellStyle name="Comma [0] 92 5 2" xfId="19570" xr:uid="{00000000-0005-0000-0000-0000591D0000}"/>
    <cellStyle name="Comma [0] 92 6" xfId="18908" xr:uid="{00000000-0005-0000-0000-00005A1D0000}"/>
    <cellStyle name="Comma [0] 93" xfId="8278" xr:uid="{00000000-0005-0000-0000-00005B1D0000}"/>
    <cellStyle name="Comma [0] 93 2" xfId="17424" xr:uid="{00000000-0005-0000-0000-00005C1D0000}"/>
    <cellStyle name="Comma [0] 93 2 2" xfId="17688" xr:uid="{00000000-0005-0000-0000-00005D1D0000}"/>
    <cellStyle name="Comma [0] 93 2 2 2" xfId="18137" xr:uid="{00000000-0005-0000-0000-00005E1D0000}"/>
    <cellStyle name="Comma [0] 93 2 2 2 2" xfId="18809" xr:uid="{00000000-0005-0000-0000-00005F1D0000}"/>
    <cellStyle name="Comma [0] 93 2 2 2 2 2" xfId="20145" xr:uid="{00000000-0005-0000-0000-0000601D0000}"/>
    <cellStyle name="Comma [0] 93 2 2 2 3" xfId="19483" xr:uid="{00000000-0005-0000-0000-0000611D0000}"/>
    <cellStyle name="Comma [0] 93 2 2 3" xfId="18478" xr:uid="{00000000-0005-0000-0000-0000621D0000}"/>
    <cellStyle name="Comma [0] 93 2 2 3 2" xfId="19814" xr:uid="{00000000-0005-0000-0000-0000631D0000}"/>
    <cellStyle name="Comma [0] 93 2 2 4" xfId="19152" xr:uid="{00000000-0005-0000-0000-0000641D0000}"/>
    <cellStyle name="Comma [0] 93 2 3" xfId="17971" xr:uid="{00000000-0005-0000-0000-0000651D0000}"/>
    <cellStyle name="Comma [0] 93 2 3 2" xfId="18643" xr:uid="{00000000-0005-0000-0000-0000661D0000}"/>
    <cellStyle name="Comma [0] 93 2 3 2 2" xfId="19979" xr:uid="{00000000-0005-0000-0000-0000671D0000}"/>
    <cellStyle name="Comma [0] 93 2 3 3" xfId="19317" xr:uid="{00000000-0005-0000-0000-0000681D0000}"/>
    <cellStyle name="Comma [0] 93 2 4" xfId="18312" xr:uid="{00000000-0005-0000-0000-0000691D0000}"/>
    <cellStyle name="Comma [0] 93 2 4 2" xfId="19648" xr:uid="{00000000-0005-0000-0000-00006A1D0000}"/>
    <cellStyle name="Comma [0] 93 2 5" xfId="18986" xr:uid="{00000000-0005-0000-0000-00006B1D0000}"/>
    <cellStyle name="Comma [0] 93 3" xfId="17599" xr:uid="{00000000-0005-0000-0000-00006C1D0000}"/>
    <cellStyle name="Comma [0] 93 3 2" xfId="18056" xr:uid="{00000000-0005-0000-0000-00006D1D0000}"/>
    <cellStyle name="Comma [0] 93 3 2 2" xfId="18728" xr:uid="{00000000-0005-0000-0000-00006E1D0000}"/>
    <cellStyle name="Comma [0] 93 3 2 2 2" xfId="20064" xr:uid="{00000000-0005-0000-0000-00006F1D0000}"/>
    <cellStyle name="Comma [0] 93 3 2 3" xfId="19402" xr:uid="{00000000-0005-0000-0000-0000701D0000}"/>
    <cellStyle name="Comma [0] 93 3 3" xfId="18397" xr:uid="{00000000-0005-0000-0000-0000711D0000}"/>
    <cellStyle name="Comma [0] 93 3 3 2" xfId="19733" xr:uid="{00000000-0005-0000-0000-0000721D0000}"/>
    <cellStyle name="Comma [0] 93 3 4" xfId="19071" xr:uid="{00000000-0005-0000-0000-0000731D0000}"/>
    <cellStyle name="Comma [0] 93 4" xfId="17889" xr:uid="{00000000-0005-0000-0000-0000741D0000}"/>
    <cellStyle name="Comma [0] 93 4 2" xfId="18565" xr:uid="{00000000-0005-0000-0000-0000751D0000}"/>
    <cellStyle name="Comma [0] 93 4 2 2" xfId="19901" xr:uid="{00000000-0005-0000-0000-0000761D0000}"/>
    <cellStyle name="Comma [0] 93 4 3" xfId="19239" xr:uid="{00000000-0005-0000-0000-0000771D0000}"/>
    <cellStyle name="Comma [0] 93 5" xfId="18235" xr:uid="{00000000-0005-0000-0000-0000781D0000}"/>
    <cellStyle name="Comma [0] 93 5 2" xfId="19571" xr:uid="{00000000-0005-0000-0000-0000791D0000}"/>
    <cellStyle name="Comma [0] 93 6" xfId="18909" xr:uid="{00000000-0005-0000-0000-00007A1D0000}"/>
    <cellStyle name="Comma [0] 94" xfId="8279" xr:uid="{00000000-0005-0000-0000-00007B1D0000}"/>
    <cellStyle name="Comma [0] 95" xfId="8280" xr:uid="{00000000-0005-0000-0000-00007C1D0000}"/>
    <cellStyle name="Comma [0] 96" xfId="17271" xr:uid="{00000000-0005-0000-0000-00007D1D0000}"/>
    <cellStyle name="Comma [0] 96 2" xfId="17544" xr:uid="{00000000-0005-0000-0000-00007E1D0000}"/>
    <cellStyle name="Comma [0] 96 2 2" xfId="17742" xr:uid="{00000000-0005-0000-0000-00007F1D0000}"/>
    <cellStyle name="Comma [0] 96 2 2 2" xfId="18191" xr:uid="{00000000-0005-0000-0000-0000801D0000}"/>
    <cellStyle name="Comma [0] 96 2 2 2 2" xfId="18863" xr:uid="{00000000-0005-0000-0000-0000811D0000}"/>
    <cellStyle name="Comma [0] 96 2 2 2 2 2" xfId="20199" xr:uid="{00000000-0005-0000-0000-0000821D0000}"/>
    <cellStyle name="Comma [0] 96 2 2 2 3" xfId="19537" xr:uid="{00000000-0005-0000-0000-0000831D0000}"/>
    <cellStyle name="Comma [0] 96 2 2 3" xfId="18532" xr:uid="{00000000-0005-0000-0000-0000841D0000}"/>
    <cellStyle name="Comma [0] 96 2 2 3 2" xfId="19868" xr:uid="{00000000-0005-0000-0000-0000851D0000}"/>
    <cellStyle name="Comma [0] 96 2 2 4" xfId="19206" xr:uid="{00000000-0005-0000-0000-0000861D0000}"/>
    <cellStyle name="Comma [0] 96 2 3" xfId="18025" xr:uid="{00000000-0005-0000-0000-0000871D0000}"/>
    <cellStyle name="Comma [0] 96 2 3 2" xfId="18697" xr:uid="{00000000-0005-0000-0000-0000881D0000}"/>
    <cellStyle name="Comma [0] 96 2 3 2 2" xfId="20033" xr:uid="{00000000-0005-0000-0000-0000891D0000}"/>
    <cellStyle name="Comma [0] 96 2 3 3" xfId="19371" xr:uid="{00000000-0005-0000-0000-00008A1D0000}"/>
    <cellStyle name="Comma [0] 96 2 4" xfId="18366" xr:uid="{00000000-0005-0000-0000-00008B1D0000}"/>
    <cellStyle name="Comma [0] 96 2 4 2" xfId="19702" xr:uid="{00000000-0005-0000-0000-00008C1D0000}"/>
    <cellStyle name="Comma [0] 96 2 5" xfId="19040" xr:uid="{00000000-0005-0000-0000-00008D1D0000}"/>
    <cellStyle name="Comma [0] 96 3" xfId="17621" xr:uid="{00000000-0005-0000-0000-00008E1D0000}"/>
    <cellStyle name="Comma [0] 96 3 2" xfId="18070" xr:uid="{00000000-0005-0000-0000-00008F1D0000}"/>
    <cellStyle name="Comma [0] 96 3 2 2" xfId="18742" xr:uid="{00000000-0005-0000-0000-0000901D0000}"/>
    <cellStyle name="Comma [0] 96 3 2 2 2" xfId="20078" xr:uid="{00000000-0005-0000-0000-0000911D0000}"/>
    <cellStyle name="Comma [0] 96 3 2 3" xfId="19416" xr:uid="{00000000-0005-0000-0000-0000921D0000}"/>
    <cellStyle name="Comma [0] 96 3 3" xfId="18411" xr:uid="{00000000-0005-0000-0000-0000931D0000}"/>
    <cellStyle name="Comma [0] 96 3 3 2" xfId="19747" xr:uid="{00000000-0005-0000-0000-0000941D0000}"/>
    <cellStyle name="Comma [0] 96 3 4" xfId="19085" xr:uid="{00000000-0005-0000-0000-0000951D0000}"/>
    <cellStyle name="Comma [0] 96 4" xfId="17904" xr:uid="{00000000-0005-0000-0000-0000961D0000}"/>
    <cellStyle name="Comma [0] 96 4 2" xfId="18576" xr:uid="{00000000-0005-0000-0000-0000971D0000}"/>
    <cellStyle name="Comma [0] 96 4 2 2" xfId="19912" xr:uid="{00000000-0005-0000-0000-0000981D0000}"/>
    <cellStyle name="Comma [0] 96 4 3" xfId="19250" xr:uid="{00000000-0005-0000-0000-0000991D0000}"/>
    <cellStyle name="Comma [0] 96 5" xfId="18245" xr:uid="{00000000-0005-0000-0000-00009A1D0000}"/>
    <cellStyle name="Comma [0] 96 5 2" xfId="19581" xr:uid="{00000000-0005-0000-0000-00009B1D0000}"/>
    <cellStyle name="Comma [0] 96 6" xfId="18919" xr:uid="{00000000-0005-0000-0000-00009C1D0000}"/>
    <cellStyle name="Comma [0] 97" xfId="17285" xr:uid="{00000000-0005-0000-0000-00009D1D0000}"/>
    <cellStyle name="Comma [0] 98" xfId="17553" xr:uid="{00000000-0005-0000-0000-00009E1D0000}"/>
    <cellStyle name="Comma [0] 99" xfId="17281" xr:uid="{00000000-0005-0000-0000-00009F1D0000}"/>
    <cellStyle name="Comma [0] 99 2" xfId="17629" xr:uid="{00000000-0005-0000-0000-0000A01D0000}"/>
    <cellStyle name="Comma [0] 99 2 2" xfId="18078" xr:uid="{00000000-0005-0000-0000-0000A11D0000}"/>
    <cellStyle name="Comma [0] 99 2 2 2" xfId="18750" xr:uid="{00000000-0005-0000-0000-0000A21D0000}"/>
    <cellStyle name="Comma [0] 99 2 2 2 2" xfId="20086" xr:uid="{00000000-0005-0000-0000-0000A31D0000}"/>
    <cellStyle name="Comma [0] 99 2 2 3" xfId="19424" xr:uid="{00000000-0005-0000-0000-0000A41D0000}"/>
    <cellStyle name="Comma [0] 99 2 3" xfId="18419" xr:uid="{00000000-0005-0000-0000-0000A51D0000}"/>
    <cellStyle name="Comma [0] 99 2 3 2" xfId="19755" xr:uid="{00000000-0005-0000-0000-0000A61D0000}"/>
    <cellStyle name="Comma [0] 99 2 4" xfId="19093" xr:uid="{00000000-0005-0000-0000-0000A71D0000}"/>
    <cellStyle name="Comma [0] 99 3" xfId="17912" xr:uid="{00000000-0005-0000-0000-0000A81D0000}"/>
    <cellStyle name="Comma [0] 99 3 2" xfId="18584" xr:uid="{00000000-0005-0000-0000-0000A91D0000}"/>
    <cellStyle name="Comma [0] 99 3 2 2" xfId="19920" xr:uid="{00000000-0005-0000-0000-0000AA1D0000}"/>
    <cellStyle name="Comma [0] 99 3 3" xfId="19258" xr:uid="{00000000-0005-0000-0000-0000AB1D0000}"/>
    <cellStyle name="Comma [0] 99 4" xfId="18253" xr:uid="{00000000-0005-0000-0000-0000AC1D0000}"/>
    <cellStyle name="Comma [0] 99 4 2" xfId="19589" xr:uid="{00000000-0005-0000-0000-0000AD1D0000}"/>
    <cellStyle name="Comma [0] 99 5" xfId="18927" xr:uid="{00000000-0005-0000-0000-0000AE1D0000}"/>
    <cellStyle name="Comma [00]" xfId="1315" xr:uid="{00000000-0005-0000-0000-0000AF1D0000}"/>
    <cellStyle name="Comma [00] 10" xfId="8281" xr:uid="{00000000-0005-0000-0000-0000B01D0000}"/>
    <cellStyle name="Comma [00] 11" xfId="8282" xr:uid="{00000000-0005-0000-0000-0000B11D0000}"/>
    <cellStyle name="Comma [00] 12" xfId="8283" xr:uid="{00000000-0005-0000-0000-0000B21D0000}"/>
    <cellStyle name="Comma [00] 13" xfId="8284" xr:uid="{00000000-0005-0000-0000-0000B31D0000}"/>
    <cellStyle name="Comma [00] 14" xfId="20410" xr:uid="{00000000-0005-0000-0000-0000B41D0000}"/>
    <cellStyle name="Comma [00] 2" xfId="1316" xr:uid="{00000000-0005-0000-0000-0000B51D0000}"/>
    <cellStyle name="Comma [00] 2 2" xfId="20411" xr:uid="{00000000-0005-0000-0000-0000B61D0000}"/>
    <cellStyle name="Comma [00] 3" xfId="8285" xr:uid="{00000000-0005-0000-0000-0000B71D0000}"/>
    <cellStyle name="Comma [00] 3 2" xfId="21059" xr:uid="{00000000-0005-0000-0000-0000B81D0000}"/>
    <cellStyle name="Comma [00] 4" xfId="8286" xr:uid="{00000000-0005-0000-0000-0000B91D0000}"/>
    <cellStyle name="Comma [00] 5" xfId="8287" xr:uid="{00000000-0005-0000-0000-0000BA1D0000}"/>
    <cellStyle name="Comma [00] 6" xfId="8288" xr:uid="{00000000-0005-0000-0000-0000BB1D0000}"/>
    <cellStyle name="Comma [00] 7" xfId="8289" xr:uid="{00000000-0005-0000-0000-0000BC1D0000}"/>
    <cellStyle name="Comma [00] 8" xfId="8290" xr:uid="{00000000-0005-0000-0000-0000BD1D0000}"/>
    <cellStyle name="Comma [00] 9" xfId="8291" xr:uid="{00000000-0005-0000-0000-0000BE1D0000}"/>
    <cellStyle name="Comma [00]_tagihan bruto" xfId="8292" xr:uid="{00000000-0005-0000-0000-0000BF1D0000}"/>
    <cellStyle name="Comma [000]" xfId="8293" xr:uid="{00000000-0005-0000-0000-0000C01D0000}"/>
    <cellStyle name="Comma [1]" xfId="8294" xr:uid="{00000000-0005-0000-0000-0000C11D0000}"/>
    <cellStyle name="Comma [3]" xfId="8295" xr:uid="{00000000-0005-0000-0000-0000C21D0000}"/>
    <cellStyle name="Comma [3] 2" xfId="8296" xr:uid="{00000000-0005-0000-0000-0000C31D0000}"/>
    <cellStyle name="Comma [3] 3" xfId="8297" xr:uid="{00000000-0005-0000-0000-0000C41D0000}"/>
    <cellStyle name="Comma [3]_AJE Induk" xfId="8298" xr:uid="{00000000-0005-0000-0000-0000C51D0000}"/>
    <cellStyle name="Comma 0" xfId="8299" xr:uid="{00000000-0005-0000-0000-0000C61D0000}"/>
    <cellStyle name="Comma 0.0" xfId="8300" xr:uid="{00000000-0005-0000-0000-0000C71D0000}"/>
    <cellStyle name="Comma 0.0%" xfId="8301" xr:uid="{00000000-0005-0000-0000-0000C81D0000}"/>
    <cellStyle name="Comma 0.00" xfId="8302" xr:uid="{00000000-0005-0000-0000-0000C91D0000}"/>
    <cellStyle name="Comma 0.00%" xfId="8303" xr:uid="{00000000-0005-0000-0000-0000CA1D0000}"/>
    <cellStyle name="Comma 0.000" xfId="8304" xr:uid="{00000000-0005-0000-0000-0000CB1D0000}"/>
    <cellStyle name="Comma 0.000%" xfId="8305" xr:uid="{00000000-0005-0000-0000-0000CC1D0000}"/>
    <cellStyle name="Comma 10" xfId="153" xr:uid="{00000000-0005-0000-0000-0000CD1D0000}"/>
    <cellStyle name="Comma 10 2" xfId="245" xr:uid="{00000000-0005-0000-0000-0000CE1D0000}"/>
    <cellStyle name="Comma 10 2 2" xfId="353" xr:uid="{00000000-0005-0000-0000-0000CF1D0000}"/>
    <cellStyle name="Comma 10 2 2 2" xfId="8306" xr:uid="{00000000-0005-0000-0000-0000D01D0000}"/>
    <cellStyle name="Comma 10 2 3" xfId="461" xr:uid="{00000000-0005-0000-0000-0000D11D0000}"/>
    <cellStyle name="Comma 10 2 4" xfId="1318" xr:uid="{00000000-0005-0000-0000-0000D21D0000}"/>
    <cellStyle name="Comma 10 3" xfId="299" xr:uid="{00000000-0005-0000-0000-0000D31D0000}"/>
    <cellStyle name="Comma 10 3 2" xfId="8307" xr:uid="{00000000-0005-0000-0000-0000D41D0000}"/>
    <cellStyle name="Comma 10 3 3" xfId="1317" xr:uid="{00000000-0005-0000-0000-0000D51D0000}"/>
    <cellStyle name="Comma 10 4" xfId="407" xr:uid="{00000000-0005-0000-0000-0000D61D0000}"/>
    <cellStyle name="Comma 10 4 2" xfId="8308" xr:uid="{00000000-0005-0000-0000-0000D71D0000}"/>
    <cellStyle name="Comma 10 5" xfId="520" xr:uid="{00000000-0005-0000-0000-0000D81D0000}"/>
    <cellStyle name="Comma 10 5 2" xfId="8309" xr:uid="{00000000-0005-0000-0000-0000D91D0000}"/>
    <cellStyle name="Comma 10 6" xfId="21156" xr:uid="{00000000-0005-0000-0000-0000DA1D0000}"/>
    <cellStyle name="Comma 10_rekap full cost" xfId="8310" xr:uid="{00000000-0005-0000-0000-0000DB1D0000}"/>
    <cellStyle name="Comma 100" xfId="17756" xr:uid="{00000000-0005-0000-0000-0000DC1D0000}"/>
    <cellStyle name="Comma 100 2" xfId="21177" xr:uid="{00000000-0005-0000-0000-0000DD1D0000}"/>
    <cellStyle name="Comma 101" xfId="17842" xr:uid="{00000000-0005-0000-0000-0000DE1D0000}"/>
    <cellStyle name="Comma 102" xfId="17869" xr:uid="{00000000-0005-0000-0000-0000DF1D0000}"/>
    <cellStyle name="Comma 103" xfId="18210" xr:uid="{00000000-0005-0000-0000-0000E01D0000}"/>
    <cellStyle name="Comma 104" xfId="18215" xr:uid="{00000000-0005-0000-0000-0000E11D0000}"/>
    <cellStyle name="Comma 105" xfId="18882" xr:uid="{00000000-0005-0000-0000-0000E21D0000}"/>
    <cellStyle name="Comma 106" xfId="18889" xr:uid="{00000000-0005-0000-0000-0000E31D0000}"/>
    <cellStyle name="Comma 107" xfId="2057" xr:uid="{00000000-0005-0000-0000-0000E41D0000}"/>
    <cellStyle name="Comma 108" xfId="20223" xr:uid="{00000000-0005-0000-0000-0000E51D0000}"/>
    <cellStyle name="Comma 109" xfId="21140" xr:uid="{00000000-0005-0000-0000-0000E61D0000}"/>
    <cellStyle name="Comma 11" xfId="521" xr:uid="{00000000-0005-0000-0000-0000E71D0000}"/>
    <cellStyle name="Comma 11 2" xfId="1320" xr:uid="{00000000-0005-0000-0000-0000E81D0000}"/>
    <cellStyle name="Comma 11 2 3" xfId="703" xr:uid="{00000000-0005-0000-0000-0000E91D0000}"/>
    <cellStyle name="Comma 11 2 3 2" xfId="1065" xr:uid="{00000000-0005-0000-0000-0000EA1D0000}"/>
    <cellStyle name="Comma 11 2 3 3" xfId="908" xr:uid="{00000000-0005-0000-0000-0000EB1D0000}"/>
    <cellStyle name="Comma 11 3" xfId="1319" xr:uid="{00000000-0005-0000-0000-0000EC1D0000}"/>
    <cellStyle name="Comma 11 3 2" xfId="8311" xr:uid="{00000000-0005-0000-0000-0000ED1D0000}"/>
    <cellStyle name="Comma 11 4" xfId="8312" xr:uid="{00000000-0005-0000-0000-0000EE1D0000}"/>
    <cellStyle name="Comma 11 5" xfId="21155" xr:uid="{00000000-0005-0000-0000-0000EF1D0000}"/>
    <cellStyle name="Comma 11_rekap full cost" xfId="8313" xr:uid="{00000000-0005-0000-0000-0000F01D0000}"/>
    <cellStyle name="Comma 110" xfId="20386" xr:uid="{00000000-0005-0000-0000-0000F11D0000}"/>
    <cellStyle name="Comma 111" xfId="20407" xr:uid="{00000000-0005-0000-0000-0000F21D0000}"/>
    <cellStyle name="Comma 112" xfId="21104" xr:uid="{00000000-0005-0000-0000-0000F31D0000}"/>
    <cellStyle name="Comma 113" xfId="20406" xr:uid="{00000000-0005-0000-0000-0000F41D0000}"/>
    <cellStyle name="Comma 114" xfId="21100" xr:uid="{00000000-0005-0000-0000-0000F51D0000}"/>
    <cellStyle name="Comma 115" xfId="21124" xr:uid="{00000000-0005-0000-0000-0000F61D0000}"/>
    <cellStyle name="Comma 116" xfId="21099" xr:uid="{00000000-0005-0000-0000-0000F71D0000}"/>
    <cellStyle name="Comma 117" xfId="2054" xr:uid="{00000000-0005-0000-0000-0000F81D0000}"/>
    <cellStyle name="Comma 118" xfId="20408" xr:uid="{00000000-0005-0000-0000-0000F91D0000}"/>
    <cellStyle name="Comma 119" xfId="21143" xr:uid="{00000000-0005-0000-0000-0000FA1D0000}"/>
    <cellStyle name="Comma 12" xfId="522" xr:uid="{00000000-0005-0000-0000-0000FB1D0000}"/>
    <cellStyle name="Comma 12 2" xfId="523" xr:uid="{00000000-0005-0000-0000-0000FC1D0000}"/>
    <cellStyle name="Comma 12 2 2" xfId="20413" xr:uid="{00000000-0005-0000-0000-0000FD1D0000}"/>
    <cellStyle name="Comma 12 2 3" xfId="858" xr:uid="{00000000-0005-0000-0000-0000FE1D0000}"/>
    <cellStyle name="Comma 12 3" xfId="8314" xr:uid="{00000000-0005-0000-0000-0000FF1D0000}"/>
    <cellStyle name="Comma 12 4" xfId="8315" xr:uid="{00000000-0005-0000-0000-0000001E0000}"/>
    <cellStyle name="Comma 12 5" xfId="20412" xr:uid="{00000000-0005-0000-0000-0000011E0000}"/>
    <cellStyle name="Comma 12 6" xfId="21157" xr:uid="{00000000-0005-0000-0000-0000021E0000}"/>
    <cellStyle name="Comma 12_rekap full cost" xfId="8316" xr:uid="{00000000-0005-0000-0000-0000031E0000}"/>
    <cellStyle name="Comma 120" xfId="21184" xr:uid="{00000000-0005-0000-0000-0000041E0000}"/>
    <cellStyle name="Comma 121" xfId="21185" xr:uid="{00000000-0005-0000-0000-0000051E0000}"/>
    <cellStyle name="Comma 122" xfId="1190" xr:uid="{00000000-0005-0000-0000-0000061E0000}"/>
    <cellStyle name="Comma 13" xfId="524" xr:uid="{00000000-0005-0000-0000-0000071E0000}"/>
    <cellStyle name="Comma 13 2" xfId="1322" xr:uid="{00000000-0005-0000-0000-0000081E0000}"/>
    <cellStyle name="Comma 13 2 2" xfId="20415" xr:uid="{00000000-0005-0000-0000-0000091E0000}"/>
    <cellStyle name="Comma 13 3" xfId="1321" xr:uid="{00000000-0005-0000-0000-00000A1E0000}"/>
    <cellStyle name="Comma 13 3 2" xfId="8317" xr:uid="{00000000-0005-0000-0000-00000B1E0000}"/>
    <cellStyle name="Comma 13 4" xfId="8318" xr:uid="{00000000-0005-0000-0000-00000C1E0000}"/>
    <cellStyle name="Comma 13 5" xfId="20414" xr:uid="{00000000-0005-0000-0000-00000D1E0000}"/>
    <cellStyle name="Comma 13_rekap full cost" xfId="8319" xr:uid="{00000000-0005-0000-0000-00000E1E0000}"/>
    <cellStyle name="Comma 14" xfId="525" xr:uid="{00000000-0005-0000-0000-00000F1E0000}"/>
    <cellStyle name="Comma 14 2" xfId="1324" xr:uid="{00000000-0005-0000-0000-0000101E0000}"/>
    <cellStyle name="Comma 14 2 2" xfId="20417" xr:uid="{00000000-0005-0000-0000-0000111E0000}"/>
    <cellStyle name="Comma 14 3" xfId="1323" xr:uid="{00000000-0005-0000-0000-0000121E0000}"/>
    <cellStyle name="Comma 14 3 2" xfId="8320" xr:uid="{00000000-0005-0000-0000-0000131E0000}"/>
    <cellStyle name="Comma 14 4" xfId="8321" xr:uid="{00000000-0005-0000-0000-0000141E0000}"/>
    <cellStyle name="Comma 14 5" xfId="20416" xr:uid="{00000000-0005-0000-0000-0000151E0000}"/>
    <cellStyle name="Comma 14_rekap full cost" xfId="8322" xr:uid="{00000000-0005-0000-0000-0000161E0000}"/>
    <cellStyle name="Comma 15" xfId="526" xr:uid="{00000000-0005-0000-0000-0000171E0000}"/>
    <cellStyle name="Comma 15 2" xfId="1326" xr:uid="{00000000-0005-0000-0000-0000181E0000}"/>
    <cellStyle name="Comma 15 2 2" xfId="20419" xr:uid="{00000000-0005-0000-0000-0000191E0000}"/>
    <cellStyle name="Comma 15 3" xfId="1325" xr:uid="{00000000-0005-0000-0000-00001A1E0000}"/>
    <cellStyle name="Comma 15 3 2" xfId="8323" xr:uid="{00000000-0005-0000-0000-00001B1E0000}"/>
    <cellStyle name="Comma 15 4" xfId="8324" xr:uid="{00000000-0005-0000-0000-00001C1E0000}"/>
    <cellStyle name="Comma 15 5" xfId="20418" xr:uid="{00000000-0005-0000-0000-00001D1E0000}"/>
    <cellStyle name="Comma 15_rekap full cost" xfId="8325" xr:uid="{00000000-0005-0000-0000-00001E1E0000}"/>
    <cellStyle name="Comma 16" xfId="527" xr:uid="{00000000-0005-0000-0000-00001F1E0000}"/>
    <cellStyle name="Comma 16 2" xfId="1328" xr:uid="{00000000-0005-0000-0000-0000201E0000}"/>
    <cellStyle name="Comma 16 2 2" xfId="20421" xr:uid="{00000000-0005-0000-0000-0000211E0000}"/>
    <cellStyle name="Comma 16 3" xfId="1327" xr:uid="{00000000-0005-0000-0000-0000221E0000}"/>
    <cellStyle name="Comma 16 3 2" xfId="8326" xr:uid="{00000000-0005-0000-0000-0000231E0000}"/>
    <cellStyle name="Comma 16 4" xfId="8327" xr:uid="{00000000-0005-0000-0000-0000241E0000}"/>
    <cellStyle name="Comma 16 5" xfId="20420" xr:uid="{00000000-0005-0000-0000-0000251E0000}"/>
    <cellStyle name="Comma 16_rekap full cost" xfId="8328" xr:uid="{00000000-0005-0000-0000-0000261E0000}"/>
    <cellStyle name="Comma 17" xfId="528" xr:uid="{00000000-0005-0000-0000-0000271E0000}"/>
    <cellStyle name="Comma 17 2" xfId="1330" xr:uid="{00000000-0005-0000-0000-0000281E0000}"/>
    <cellStyle name="Comma 17 2 2" xfId="20423" xr:uid="{00000000-0005-0000-0000-0000291E0000}"/>
    <cellStyle name="Comma 17 3" xfId="1329" xr:uid="{00000000-0005-0000-0000-00002A1E0000}"/>
    <cellStyle name="Comma 17 3 2" xfId="8329" xr:uid="{00000000-0005-0000-0000-00002B1E0000}"/>
    <cellStyle name="Comma 17 4" xfId="8330" xr:uid="{00000000-0005-0000-0000-00002C1E0000}"/>
    <cellStyle name="Comma 17 5" xfId="20422" xr:uid="{00000000-0005-0000-0000-00002D1E0000}"/>
    <cellStyle name="Comma 17_rekap full cost" xfId="8331" xr:uid="{00000000-0005-0000-0000-00002E1E0000}"/>
    <cellStyle name="Comma 18" xfId="529" xr:uid="{00000000-0005-0000-0000-00002F1E0000}"/>
    <cellStyle name="Comma 18 2" xfId="1332" xr:uid="{00000000-0005-0000-0000-0000301E0000}"/>
    <cellStyle name="Comma 18 2 2" xfId="20425" xr:uid="{00000000-0005-0000-0000-0000311E0000}"/>
    <cellStyle name="Comma 18 3" xfId="1331" xr:uid="{00000000-0005-0000-0000-0000321E0000}"/>
    <cellStyle name="Comma 18 3 2" xfId="8332" xr:uid="{00000000-0005-0000-0000-0000331E0000}"/>
    <cellStyle name="Comma 18 4" xfId="8333" xr:uid="{00000000-0005-0000-0000-0000341E0000}"/>
    <cellStyle name="Comma 18 5" xfId="20424" xr:uid="{00000000-0005-0000-0000-0000351E0000}"/>
    <cellStyle name="Comma 18_rekap full cost" xfId="8334" xr:uid="{00000000-0005-0000-0000-0000361E0000}"/>
    <cellStyle name="Comma 19" xfId="530" xr:uid="{00000000-0005-0000-0000-0000371E0000}"/>
    <cellStyle name="Comma 19 2" xfId="1334" xr:uid="{00000000-0005-0000-0000-0000381E0000}"/>
    <cellStyle name="Comma 19 2 2" xfId="20427" xr:uid="{00000000-0005-0000-0000-0000391E0000}"/>
    <cellStyle name="Comma 19 3" xfId="1333" xr:uid="{00000000-0005-0000-0000-00003A1E0000}"/>
    <cellStyle name="Comma 19 3 2" xfId="8335" xr:uid="{00000000-0005-0000-0000-00003B1E0000}"/>
    <cellStyle name="Comma 19 4" xfId="8336" xr:uid="{00000000-0005-0000-0000-00003C1E0000}"/>
    <cellStyle name="Comma 19 5" xfId="20426" xr:uid="{00000000-0005-0000-0000-00003D1E0000}"/>
    <cellStyle name="Comma 19_rekap full cost" xfId="8337" xr:uid="{00000000-0005-0000-0000-00003E1E0000}"/>
    <cellStyle name="Comma 2" xfId="8" xr:uid="{00000000-0005-0000-0000-00003F1E0000}"/>
    <cellStyle name="Comma 2 10" xfId="8338" xr:uid="{00000000-0005-0000-0000-0000401E0000}"/>
    <cellStyle name="Comma 2 10 2" xfId="8339" xr:uid="{00000000-0005-0000-0000-0000411E0000}"/>
    <cellStyle name="Comma 2 11" xfId="8340" xr:uid="{00000000-0005-0000-0000-0000421E0000}"/>
    <cellStyle name="Comma 2 12" xfId="8341" xr:uid="{00000000-0005-0000-0000-0000431E0000}"/>
    <cellStyle name="Comma 2 13" xfId="8342" xr:uid="{00000000-0005-0000-0000-0000441E0000}"/>
    <cellStyle name="Comma 2 14" xfId="8343" xr:uid="{00000000-0005-0000-0000-0000451E0000}"/>
    <cellStyle name="Comma 2 15" xfId="8344" xr:uid="{00000000-0005-0000-0000-0000461E0000}"/>
    <cellStyle name="Comma 2 16" xfId="8345" xr:uid="{00000000-0005-0000-0000-0000471E0000}"/>
    <cellStyle name="Comma 2 17" xfId="8346" xr:uid="{00000000-0005-0000-0000-0000481E0000}"/>
    <cellStyle name="Comma 2 18" xfId="8347" xr:uid="{00000000-0005-0000-0000-0000491E0000}"/>
    <cellStyle name="Comma 2 19" xfId="8348" xr:uid="{00000000-0005-0000-0000-00004A1E0000}"/>
    <cellStyle name="Comma 2 2" xfId="9" xr:uid="{00000000-0005-0000-0000-00004B1E0000}"/>
    <cellStyle name="Comma 2 2 2" xfId="10" xr:uid="{00000000-0005-0000-0000-00004C1E0000}"/>
    <cellStyle name="Comma 2 2 2 2" xfId="154" xr:uid="{00000000-0005-0000-0000-00004D1E0000}"/>
    <cellStyle name="Comma 2 2 2 2 2" xfId="246" xr:uid="{00000000-0005-0000-0000-00004E1E0000}"/>
    <cellStyle name="Comma 2 2 2 2 2 2" xfId="354" xr:uid="{00000000-0005-0000-0000-00004F1E0000}"/>
    <cellStyle name="Comma 2 2 2 2 2 3" xfId="462" xr:uid="{00000000-0005-0000-0000-0000501E0000}"/>
    <cellStyle name="Comma 2 2 2 2 2 4" xfId="8351" xr:uid="{00000000-0005-0000-0000-0000511E0000}"/>
    <cellStyle name="Comma 2 2 2 2 3" xfId="300" xr:uid="{00000000-0005-0000-0000-0000521E0000}"/>
    <cellStyle name="Comma 2 2 2 2 3 2" xfId="8350" xr:uid="{00000000-0005-0000-0000-0000531E0000}"/>
    <cellStyle name="Comma 2 2 2 2 4" xfId="408" xr:uid="{00000000-0005-0000-0000-0000541E0000}"/>
    <cellStyle name="Comma 2 2 2 2 5" xfId="1066" xr:uid="{00000000-0005-0000-0000-0000551E0000}"/>
    <cellStyle name="Comma 2 2 2 3" xfId="195" xr:uid="{00000000-0005-0000-0000-0000561E0000}"/>
    <cellStyle name="Comma 2 2 2 3 2" xfId="303" xr:uid="{00000000-0005-0000-0000-0000571E0000}"/>
    <cellStyle name="Comma 2 2 2 3 3" xfId="411" xr:uid="{00000000-0005-0000-0000-0000581E0000}"/>
    <cellStyle name="Comma 2 2 2 3 4" xfId="8352" xr:uid="{00000000-0005-0000-0000-0000591E0000}"/>
    <cellStyle name="Comma 2 2 2 4" xfId="249" xr:uid="{00000000-0005-0000-0000-00005A1E0000}"/>
    <cellStyle name="Comma 2 2 2 4 2" xfId="8349" xr:uid="{00000000-0005-0000-0000-00005B1E0000}"/>
    <cellStyle name="Comma 2 2 2 5" xfId="357" xr:uid="{00000000-0005-0000-0000-00005C1E0000}"/>
    <cellStyle name="Comma 2 2 2 6" xfId="909" xr:uid="{00000000-0005-0000-0000-00005D1E0000}"/>
    <cellStyle name="Comma 2 2 3" xfId="11" xr:uid="{00000000-0005-0000-0000-00005E1E0000}"/>
    <cellStyle name="Comma 2 2 3 2" xfId="196" xr:uid="{00000000-0005-0000-0000-00005F1E0000}"/>
    <cellStyle name="Comma 2 2 3 2 2" xfId="304" xr:uid="{00000000-0005-0000-0000-0000601E0000}"/>
    <cellStyle name="Comma 2 2 3 2 3" xfId="412" xr:uid="{00000000-0005-0000-0000-0000611E0000}"/>
    <cellStyle name="Comma 2 2 3 2 4" xfId="8354" xr:uid="{00000000-0005-0000-0000-0000621E0000}"/>
    <cellStyle name="Comma 2 2 3 3" xfId="250" xr:uid="{00000000-0005-0000-0000-0000631E0000}"/>
    <cellStyle name="Comma 2 2 3 4" xfId="358" xr:uid="{00000000-0005-0000-0000-0000641E0000}"/>
    <cellStyle name="Comma 2 2 3 5" xfId="8353" xr:uid="{00000000-0005-0000-0000-0000651E0000}"/>
    <cellStyle name="Comma 2 2 4" xfId="194" xr:uid="{00000000-0005-0000-0000-0000661E0000}"/>
    <cellStyle name="Comma 2 2 4 2" xfId="302" xr:uid="{00000000-0005-0000-0000-0000671E0000}"/>
    <cellStyle name="Comma 2 2 4 3" xfId="410" xr:uid="{00000000-0005-0000-0000-0000681E0000}"/>
    <cellStyle name="Comma 2 2 4 4" xfId="8355" xr:uid="{00000000-0005-0000-0000-0000691E0000}"/>
    <cellStyle name="Comma 2 2 5" xfId="248" xr:uid="{00000000-0005-0000-0000-00006A1E0000}"/>
    <cellStyle name="Comma 2 2 5 2" xfId="20428" xr:uid="{00000000-0005-0000-0000-00006B1E0000}"/>
    <cellStyle name="Comma 2 2 6" xfId="356" xr:uid="{00000000-0005-0000-0000-00006C1E0000}"/>
    <cellStyle name="Comma 2 2 7" xfId="532" xr:uid="{00000000-0005-0000-0000-00006D1E0000}"/>
    <cellStyle name="Comma 2 2 8" xfId="859" xr:uid="{00000000-0005-0000-0000-00006E1E0000}"/>
    <cellStyle name="Comma 2 20" xfId="8356" xr:uid="{00000000-0005-0000-0000-00006F1E0000}"/>
    <cellStyle name="Comma 2 21" xfId="8357" xr:uid="{00000000-0005-0000-0000-0000701E0000}"/>
    <cellStyle name="Comma 2 22" xfId="8358" xr:uid="{00000000-0005-0000-0000-0000711E0000}"/>
    <cellStyle name="Comma 2 23" xfId="8359" xr:uid="{00000000-0005-0000-0000-0000721E0000}"/>
    <cellStyle name="Comma 2 24" xfId="8360" xr:uid="{00000000-0005-0000-0000-0000731E0000}"/>
    <cellStyle name="Comma 2 25" xfId="2075" xr:uid="{00000000-0005-0000-0000-0000741E0000}"/>
    <cellStyle name="Comma 2 25 2" xfId="21163" xr:uid="{00000000-0005-0000-0000-0000751E0000}"/>
    <cellStyle name="Comma 2 3" xfId="12" xr:uid="{00000000-0005-0000-0000-0000761E0000}"/>
    <cellStyle name="Comma 2 3 2" xfId="155" xr:uid="{00000000-0005-0000-0000-0000771E0000}"/>
    <cellStyle name="Comma 2 3 2 2" xfId="8362" xr:uid="{00000000-0005-0000-0000-0000781E0000}"/>
    <cellStyle name="Comma 2 3 2 3" xfId="1039" xr:uid="{00000000-0005-0000-0000-0000791E0000}"/>
    <cellStyle name="Comma 2 3 3" xfId="533" xr:uid="{00000000-0005-0000-0000-00007A1E0000}"/>
    <cellStyle name="Comma 2 3 3 2" xfId="8363" xr:uid="{00000000-0005-0000-0000-00007B1E0000}"/>
    <cellStyle name="Comma 2 3 4" xfId="8361" xr:uid="{00000000-0005-0000-0000-00007C1E0000}"/>
    <cellStyle name="Comma 2 3 5" xfId="1192" xr:uid="{00000000-0005-0000-0000-00007D1E0000}"/>
    <cellStyle name="Comma 2 3 6" xfId="860" xr:uid="{00000000-0005-0000-0000-00007E1E0000}"/>
    <cellStyle name="Comma 2 4" xfId="156" xr:uid="{00000000-0005-0000-0000-00007F1E0000}"/>
    <cellStyle name="Comma 2 4 2" xfId="8365" xr:uid="{00000000-0005-0000-0000-0000801E0000}"/>
    <cellStyle name="Comma 2 4 3" xfId="8364" xr:uid="{00000000-0005-0000-0000-0000811E0000}"/>
    <cellStyle name="Comma 2 4 4" xfId="1203" xr:uid="{00000000-0005-0000-0000-0000821E0000}"/>
    <cellStyle name="Comma 2 5" xfId="531" xr:uid="{00000000-0005-0000-0000-0000831E0000}"/>
    <cellStyle name="Comma 2 5 2" xfId="8367" xr:uid="{00000000-0005-0000-0000-0000841E0000}"/>
    <cellStyle name="Comma 2 5 3" xfId="8366" xr:uid="{00000000-0005-0000-0000-0000851E0000}"/>
    <cellStyle name="Comma 2 6" xfId="8368" xr:uid="{00000000-0005-0000-0000-0000861E0000}"/>
    <cellStyle name="Comma 2 6 2" xfId="8369" xr:uid="{00000000-0005-0000-0000-0000871E0000}"/>
    <cellStyle name="Comma 2 7" xfId="8370" xr:uid="{00000000-0005-0000-0000-0000881E0000}"/>
    <cellStyle name="Comma 2 7 2" xfId="8371" xr:uid="{00000000-0005-0000-0000-0000891E0000}"/>
    <cellStyle name="Comma 2 8" xfId="8372" xr:uid="{00000000-0005-0000-0000-00008A1E0000}"/>
    <cellStyle name="Comma 2 8 2" xfId="8373" xr:uid="{00000000-0005-0000-0000-00008B1E0000}"/>
    <cellStyle name="Comma 2 9" xfId="8374" xr:uid="{00000000-0005-0000-0000-00008C1E0000}"/>
    <cellStyle name="Comma 2_Copy of Rincian Hutang Usaha" xfId="8375" xr:uid="{00000000-0005-0000-0000-00008D1E0000}"/>
    <cellStyle name="Comma 20" xfId="534" xr:uid="{00000000-0005-0000-0000-00008E1E0000}"/>
    <cellStyle name="Comma 20 2" xfId="1335" xr:uid="{00000000-0005-0000-0000-00008F1E0000}"/>
    <cellStyle name="Comma 20 2 2" xfId="20430" xr:uid="{00000000-0005-0000-0000-0000901E0000}"/>
    <cellStyle name="Comma 20 2 3" xfId="8376" xr:uid="{00000000-0005-0000-0000-0000911E0000}"/>
    <cellStyle name="Comma 20 3" xfId="8377" xr:uid="{00000000-0005-0000-0000-0000921E0000}"/>
    <cellStyle name="Comma 20 4" xfId="8378" xr:uid="{00000000-0005-0000-0000-0000931E0000}"/>
    <cellStyle name="Comma 20 5" xfId="20429" xr:uid="{00000000-0005-0000-0000-0000941E0000}"/>
    <cellStyle name="Comma 20_rekap full cost" xfId="8379" xr:uid="{00000000-0005-0000-0000-0000951E0000}"/>
    <cellStyle name="Comma 21" xfId="535" xr:uid="{00000000-0005-0000-0000-0000961E0000}"/>
    <cellStyle name="Comma 21 2" xfId="1336" xr:uid="{00000000-0005-0000-0000-0000971E0000}"/>
    <cellStyle name="Comma 21 2 2" xfId="20432" xr:uid="{00000000-0005-0000-0000-0000981E0000}"/>
    <cellStyle name="Comma 21 2 3" xfId="8380" xr:uid="{00000000-0005-0000-0000-0000991E0000}"/>
    <cellStyle name="Comma 21 3" xfId="8381" xr:uid="{00000000-0005-0000-0000-00009A1E0000}"/>
    <cellStyle name="Comma 21 4" xfId="8382" xr:uid="{00000000-0005-0000-0000-00009B1E0000}"/>
    <cellStyle name="Comma 21 5" xfId="20431" xr:uid="{00000000-0005-0000-0000-00009C1E0000}"/>
    <cellStyle name="Comma 21_rekap full cost" xfId="8383" xr:uid="{00000000-0005-0000-0000-00009D1E0000}"/>
    <cellStyle name="Comma 22" xfId="536" xr:uid="{00000000-0005-0000-0000-00009E1E0000}"/>
    <cellStyle name="Comma 22 2" xfId="1617" xr:uid="{00000000-0005-0000-0000-00009F1E0000}"/>
    <cellStyle name="Comma 22 2 2" xfId="8386" xr:uid="{00000000-0005-0000-0000-0000A01E0000}"/>
    <cellStyle name="Comma 22 2 3" xfId="20434" xr:uid="{00000000-0005-0000-0000-0000A11E0000}"/>
    <cellStyle name="Comma 22 2 4" xfId="8385" xr:uid="{00000000-0005-0000-0000-0000A21E0000}"/>
    <cellStyle name="Comma 22 3" xfId="8387" xr:uid="{00000000-0005-0000-0000-0000A31E0000}"/>
    <cellStyle name="Comma 22 4" xfId="8388" xr:uid="{00000000-0005-0000-0000-0000A41E0000}"/>
    <cellStyle name="Comma 22 5" xfId="20433" xr:uid="{00000000-0005-0000-0000-0000A51E0000}"/>
    <cellStyle name="Comma 22 6" xfId="8384" xr:uid="{00000000-0005-0000-0000-0000A61E0000}"/>
    <cellStyle name="Comma 22_rekap full cost" xfId="8389" xr:uid="{00000000-0005-0000-0000-0000A71E0000}"/>
    <cellStyle name="Comma 23" xfId="537" xr:uid="{00000000-0005-0000-0000-0000A81E0000}"/>
    <cellStyle name="Comma 23 2" xfId="1708" xr:uid="{00000000-0005-0000-0000-0000A91E0000}"/>
    <cellStyle name="Comma 23 2 2" xfId="20436" xr:uid="{00000000-0005-0000-0000-0000AA1E0000}"/>
    <cellStyle name="Comma 23 2 3" xfId="8391" xr:uid="{00000000-0005-0000-0000-0000AB1E0000}"/>
    <cellStyle name="Comma 23 3" xfId="8392" xr:uid="{00000000-0005-0000-0000-0000AC1E0000}"/>
    <cellStyle name="Comma 23 4" xfId="8393" xr:uid="{00000000-0005-0000-0000-0000AD1E0000}"/>
    <cellStyle name="Comma 23 5" xfId="20435" xr:uid="{00000000-0005-0000-0000-0000AE1E0000}"/>
    <cellStyle name="Comma 23 6" xfId="8390" xr:uid="{00000000-0005-0000-0000-0000AF1E0000}"/>
    <cellStyle name="Comma 23_rekap full cost" xfId="8394" xr:uid="{00000000-0005-0000-0000-0000B01E0000}"/>
    <cellStyle name="Comma 24" xfId="538" xr:uid="{00000000-0005-0000-0000-0000B11E0000}"/>
    <cellStyle name="Comma 24 2" xfId="1709" xr:uid="{00000000-0005-0000-0000-0000B21E0000}"/>
    <cellStyle name="Comma 24 2 2" xfId="20438" xr:uid="{00000000-0005-0000-0000-0000B31E0000}"/>
    <cellStyle name="Comma 24 2 3" xfId="8396" xr:uid="{00000000-0005-0000-0000-0000B41E0000}"/>
    <cellStyle name="Comma 24 3" xfId="8397" xr:uid="{00000000-0005-0000-0000-0000B51E0000}"/>
    <cellStyle name="Comma 24 4" xfId="8398" xr:uid="{00000000-0005-0000-0000-0000B61E0000}"/>
    <cellStyle name="Comma 24 5" xfId="20437" xr:uid="{00000000-0005-0000-0000-0000B71E0000}"/>
    <cellStyle name="Comma 24 6" xfId="8395" xr:uid="{00000000-0005-0000-0000-0000B81E0000}"/>
    <cellStyle name="Comma 24_rekap full cost" xfId="8399" xr:uid="{00000000-0005-0000-0000-0000B91E0000}"/>
    <cellStyle name="Comma 25" xfId="539" xr:uid="{00000000-0005-0000-0000-0000BA1E0000}"/>
    <cellStyle name="Comma 25 2" xfId="1710" xr:uid="{00000000-0005-0000-0000-0000BB1E0000}"/>
    <cellStyle name="Comma 25 2 2" xfId="20440" xr:uid="{00000000-0005-0000-0000-0000BC1E0000}"/>
    <cellStyle name="Comma 25 2 3" xfId="8401" xr:uid="{00000000-0005-0000-0000-0000BD1E0000}"/>
    <cellStyle name="Comma 25 3" xfId="8402" xr:uid="{00000000-0005-0000-0000-0000BE1E0000}"/>
    <cellStyle name="Comma 25 4" xfId="8403" xr:uid="{00000000-0005-0000-0000-0000BF1E0000}"/>
    <cellStyle name="Comma 25 5" xfId="20439" xr:uid="{00000000-0005-0000-0000-0000C01E0000}"/>
    <cellStyle name="Comma 25 6" xfId="8400" xr:uid="{00000000-0005-0000-0000-0000C11E0000}"/>
    <cellStyle name="Comma 25_rekap full cost" xfId="8404" xr:uid="{00000000-0005-0000-0000-0000C21E0000}"/>
    <cellStyle name="Comma 26" xfId="540" xr:uid="{00000000-0005-0000-0000-0000C31E0000}"/>
    <cellStyle name="Comma 26 2" xfId="1711" xr:uid="{00000000-0005-0000-0000-0000C41E0000}"/>
    <cellStyle name="Comma 26 2 2" xfId="20442" xr:uid="{00000000-0005-0000-0000-0000C51E0000}"/>
    <cellStyle name="Comma 26 2 3" xfId="8406" xr:uid="{00000000-0005-0000-0000-0000C61E0000}"/>
    <cellStyle name="Comma 26 3" xfId="8407" xr:uid="{00000000-0005-0000-0000-0000C71E0000}"/>
    <cellStyle name="Comma 26 4" xfId="8408" xr:uid="{00000000-0005-0000-0000-0000C81E0000}"/>
    <cellStyle name="Comma 26 5" xfId="20441" xr:uid="{00000000-0005-0000-0000-0000C91E0000}"/>
    <cellStyle name="Comma 26 6" xfId="8405" xr:uid="{00000000-0005-0000-0000-0000CA1E0000}"/>
    <cellStyle name="Comma 26_rekap full cost" xfId="8409" xr:uid="{00000000-0005-0000-0000-0000CB1E0000}"/>
    <cellStyle name="Comma 27" xfId="541" xr:uid="{00000000-0005-0000-0000-0000CC1E0000}"/>
    <cellStyle name="Comma 27 2" xfId="1712" xr:uid="{00000000-0005-0000-0000-0000CD1E0000}"/>
    <cellStyle name="Comma 27 2 2" xfId="20444" xr:uid="{00000000-0005-0000-0000-0000CE1E0000}"/>
    <cellStyle name="Comma 27 2 3" xfId="8411" xr:uid="{00000000-0005-0000-0000-0000CF1E0000}"/>
    <cellStyle name="Comma 27 3" xfId="8412" xr:uid="{00000000-0005-0000-0000-0000D01E0000}"/>
    <cellStyle name="Comma 27 4" xfId="8413" xr:uid="{00000000-0005-0000-0000-0000D11E0000}"/>
    <cellStyle name="Comma 27 5" xfId="20443" xr:uid="{00000000-0005-0000-0000-0000D21E0000}"/>
    <cellStyle name="Comma 27 6" xfId="8410" xr:uid="{00000000-0005-0000-0000-0000D31E0000}"/>
    <cellStyle name="Comma 27_rekap full cost" xfId="8414" xr:uid="{00000000-0005-0000-0000-0000D41E0000}"/>
    <cellStyle name="Comma 28" xfId="542" xr:uid="{00000000-0005-0000-0000-0000D51E0000}"/>
    <cellStyle name="Comma 28 2" xfId="1713" xr:uid="{00000000-0005-0000-0000-0000D61E0000}"/>
    <cellStyle name="Comma 28 2 2" xfId="20446" xr:uid="{00000000-0005-0000-0000-0000D71E0000}"/>
    <cellStyle name="Comma 28 2 3" xfId="8416" xr:uid="{00000000-0005-0000-0000-0000D81E0000}"/>
    <cellStyle name="Comma 28 3" xfId="8417" xr:uid="{00000000-0005-0000-0000-0000D91E0000}"/>
    <cellStyle name="Comma 28 4" xfId="8418" xr:uid="{00000000-0005-0000-0000-0000DA1E0000}"/>
    <cellStyle name="Comma 28 5" xfId="20445" xr:uid="{00000000-0005-0000-0000-0000DB1E0000}"/>
    <cellStyle name="Comma 28 6" xfId="8415" xr:uid="{00000000-0005-0000-0000-0000DC1E0000}"/>
    <cellStyle name="Comma 28_rekap full cost" xfId="8419" xr:uid="{00000000-0005-0000-0000-0000DD1E0000}"/>
    <cellStyle name="Comma 29" xfId="543" xr:uid="{00000000-0005-0000-0000-0000DE1E0000}"/>
    <cellStyle name="Comma 29 2" xfId="1714" xr:uid="{00000000-0005-0000-0000-0000DF1E0000}"/>
    <cellStyle name="Comma 29 2 2" xfId="20448" xr:uid="{00000000-0005-0000-0000-0000E01E0000}"/>
    <cellStyle name="Comma 29 2 3" xfId="8421" xr:uid="{00000000-0005-0000-0000-0000E11E0000}"/>
    <cellStyle name="Comma 29 3" xfId="8422" xr:uid="{00000000-0005-0000-0000-0000E21E0000}"/>
    <cellStyle name="Comma 29 4" xfId="8423" xr:uid="{00000000-0005-0000-0000-0000E31E0000}"/>
    <cellStyle name="Comma 29 5" xfId="20447" xr:uid="{00000000-0005-0000-0000-0000E41E0000}"/>
    <cellStyle name="Comma 29 6" xfId="8420" xr:uid="{00000000-0005-0000-0000-0000E51E0000}"/>
    <cellStyle name="Comma 29_rekap full cost" xfId="8424" xr:uid="{00000000-0005-0000-0000-0000E61E0000}"/>
    <cellStyle name="Comma 3" xfId="13" xr:uid="{00000000-0005-0000-0000-0000E71E0000}"/>
    <cellStyle name="Comma 3 10" xfId="8425" xr:uid="{00000000-0005-0000-0000-0000E81E0000}"/>
    <cellStyle name="Comma 3 11" xfId="8426" xr:uid="{00000000-0005-0000-0000-0000E91E0000}"/>
    <cellStyle name="Comma 3 12" xfId="8427" xr:uid="{00000000-0005-0000-0000-0000EA1E0000}"/>
    <cellStyle name="Comma 3 13" xfId="8428" xr:uid="{00000000-0005-0000-0000-0000EB1E0000}"/>
    <cellStyle name="Comma 3 14" xfId="8429" xr:uid="{00000000-0005-0000-0000-0000EC1E0000}"/>
    <cellStyle name="Comma 3 15" xfId="8430" xr:uid="{00000000-0005-0000-0000-0000ED1E0000}"/>
    <cellStyle name="Comma 3 16" xfId="8431" xr:uid="{00000000-0005-0000-0000-0000EE1E0000}"/>
    <cellStyle name="Comma 3 17" xfId="8432" xr:uid="{00000000-0005-0000-0000-0000EF1E0000}"/>
    <cellStyle name="Comma 3 18" xfId="8433" xr:uid="{00000000-0005-0000-0000-0000F01E0000}"/>
    <cellStyle name="Comma 3 19" xfId="8434" xr:uid="{00000000-0005-0000-0000-0000F11E0000}"/>
    <cellStyle name="Comma 3 2" xfId="14" xr:uid="{00000000-0005-0000-0000-0000F21E0000}"/>
    <cellStyle name="Comma 3 2 10" xfId="8436" xr:uid="{00000000-0005-0000-0000-0000F31E0000}"/>
    <cellStyle name="Comma 3 2 11" xfId="8437" xr:uid="{00000000-0005-0000-0000-0000F41E0000}"/>
    <cellStyle name="Comma 3 2 12" xfId="8438" xr:uid="{00000000-0005-0000-0000-0000F51E0000}"/>
    <cellStyle name="Comma 3 2 13" xfId="8439" xr:uid="{00000000-0005-0000-0000-0000F61E0000}"/>
    <cellStyle name="Comma 3 2 14" xfId="20449" xr:uid="{00000000-0005-0000-0000-0000F71E0000}"/>
    <cellStyle name="Comma 3 2 14 2" xfId="21167" xr:uid="{00000000-0005-0000-0000-0000F81E0000}"/>
    <cellStyle name="Comma 3 2 15" xfId="8435" xr:uid="{00000000-0005-0000-0000-0000F91E0000}"/>
    <cellStyle name="Comma 3 2 16" xfId="862" xr:uid="{00000000-0005-0000-0000-0000FA1E0000}"/>
    <cellStyle name="Comma 3 2 2" xfId="15" xr:uid="{00000000-0005-0000-0000-0000FB1E0000}"/>
    <cellStyle name="Comma 3 2 2 2" xfId="157" xr:uid="{00000000-0005-0000-0000-0000FC1E0000}"/>
    <cellStyle name="Comma 3 2 2 2 2" xfId="1068" xr:uid="{00000000-0005-0000-0000-0000FD1E0000}"/>
    <cellStyle name="Comma 3 2 2 3" xfId="705" xr:uid="{00000000-0005-0000-0000-0000FE1E0000}"/>
    <cellStyle name="Comma 3 2 2 3 2" xfId="8440" xr:uid="{00000000-0005-0000-0000-0000FF1E0000}"/>
    <cellStyle name="Comma 3 2 2 4" xfId="911" xr:uid="{00000000-0005-0000-0000-0000001F0000}"/>
    <cellStyle name="Comma 3 2 3" xfId="158" xr:uid="{00000000-0005-0000-0000-0000011F0000}"/>
    <cellStyle name="Comma 3 2 3 2" xfId="8441" xr:uid="{00000000-0005-0000-0000-0000021F0000}"/>
    <cellStyle name="Comma 3 2 4" xfId="8442" xr:uid="{00000000-0005-0000-0000-0000031F0000}"/>
    <cellStyle name="Comma 3 2 5" xfId="8443" xr:uid="{00000000-0005-0000-0000-0000041F0000}"/>
    <cellStyle name="Comma 3 2 6" xfId="8444" xr:uid="{00000000-0005-0000-0000-0000051F0000}"/>
    <cellStyle name="Comma 3 2 7" xfId="8445" xr:uid="{00000000-0005-0000-0000-0000061F0000}"/>
    <cellStyle name="Comma 3 2 8" xfId="8446" xr:uid="{00000000-0005-0000-0000-0000071F0000}"/>
    <cellStyle name="Comma 3 2 9" xfId="8447" xr:uid="{00000000-0005-0000-0000-0000081F0000}"/>
    <cellStyle name="Comma 3 20" xfId="8448" xr:uid="{00000000-0005-0000-0000-0000091F0000}"/>
    <cellStyle name="Comma 3 21" xfId="8449" xr:uid="{00000000-0005-0000-0000-00000A1F0000}"/>
    <cellStyle name="Comma 3 22" xfId="8450" xr:uid="{00000000-0005-0000-0000-00000B1F0000}"/>
    <cellStyle name="Comma 3 23" xfId="8451" xr:uid="{00000000-0005-0000-0000-00000C1F0000}"/>
    <cellStyle name="Comma 3 24" xfId="8452" xr:uid="{00000000-0005-0000-0000-00000D1F0000}"/>
    <cellStyle name="Comma 3 25" xfId="8453" xr:uid="{00000000-0005-0000-0000-00000E1F0000}"/>
    <cellStyle name="Comma 3 26" xfId="8454" xr:uid="{00000000-0005-0000-0000-00000F1F0000}"/>
    <cellStyle name="Comma 3 27" xfId="8455" xr:uid="{00000000-0005-0000-0000-0000101F0000}"/>
    <cellStyle name="Comma 3 28" xfId="8456" xr:uid="{00000000-0005-0000-0000-0000111F0000}"/>
    <cellStyle name="Comma 3 29" xfId="8457" xr:uid="{00000000-0005-0000-0000-0000121F0000}"/>
    <cellStyle name="Comma 3 3" xfId="159" xr:uid="{00000000-0005-0000-0000-0000131F0000}"/>
    <cellStyle name="Comma 3 3 2" xfId="160" xr:uid="{00000000-0005-0000-0000-0000141F0000}"/>
    <cellStyle name="Comma 3 3 2 2" xfId="8459" xr:uid="{00000000-0005-0000-0000-0000151F0000}"/>
    <cellStyle name="Comma 3 3 3" xfId="544" xr:uid="{00000000-0005-0000-0000-0000161F0000}"/>
    <cellStyle name="Comma 3 3 3 2" xfId="21170" xr:uid="{00000000-0005-0000-0000-0000171F0000}"/>
    <cellStyle name="Comma 3 3 3 3" xfId="8458" xr:uid="{00000000-0005-0000-0000-0000181F0000}"/>
    <cellStyle name="Comma 3 30" xfId="8460" xr:uid="{00000000-0005-0000-0000-0000191F0000}"/>
    <cellStyle name="Comma 3 31" xfId="8461" xr:uid="{00000000-0005-0000-0000-00001A1F0000}"/>
    <cellStyle name="Comma 3 32" xfId="8462" xr:uid="{00000000-0005-0000-0000-00001B1F0000}"/>
    <cellStyle name="Comma 3 33" xfId="8463" xr:uid="{00000000-0005-0000-0000-00001C1F0000}"/>
    <cellStyle name="Comma 3 34" xfId="8464" xr:uid="{00000000-0005-0000-0000-00001D1F0000}"/>
    <cellStyle name="Comma 3 35" xfId="8465" xr:uid="{00000000-0005-0000-0000-00001E1F0000}"/>
    <cellStyle name="Comma 3 36" xfId="8466" xr:uid="{00000000-0005-0000-0000-00001F1F0000}"/>
    <cellStyle name="Comma 3 37" xfId="8467" xr:uid="{00000000-0005-0000-0000-0000201F0000}"/>
    <cellStyle name="Comma 3 38" xfId="8468" xr:uid="{00000000-0005-0000-0000-0000211F0000}"/>
    <cellStyle name="Comma 3 39" xfId="8469" xr:uid="{00000000-0005-0000-0000-0000221F0000}"/>
    <cellStyle name="Comma 3 4" xfId="161" xr:uid="{00000000-0005-0000-0000-0000231F0000}"/>
    <cellStyle name="Comma 3 4 2" xfId="704" xr:uid="{00000000-0005-0000-0000-0000241F0000}"/>
    <cellStyle name="Comma 3 4 2 2" xfId="1067" xr:uid="{00000000-0005-0000-0000-0000251F0000}"/>
    <cellStyle name="Comma 3 4 3" xfId="8470" xr:uid="{00000000-0005-0000-0000-0000261F0000}"/>
    <cellStyle name="Comma 3 4 4" xfId="910" xr:uid="{00000000-0005-0000-0000-0000271F0000}"/>
    <cellStyle name="Comma 3 40" xfId="8471" xr:uid="{00000000-0005-0000-0000-0000281F0000}"/>
    <cellStyle name="Comma 3 41" xfId="8472" xr:uid="{00000000-0005-0000-0000-0000291F0000}"/>
    <cellStyle name="Comma 3 42" xfId="8473" xr:uid="{00000000-0005-0000-0000-00002A1F0000}"/>
    <cellStyle name="Comma 3 43" xfId="8474" xr:uid="{00000000-0005-0000-0000-00002B1F0000}"/>
    <cellStyle name="Comma 3 44" xfId="8475" xr:uid="{00000000-0005-0000-0000-00002C1F0000}"/>
    <cellStyle name="Comma 3 45" xfId="8476" xr:uid="{00000000-0005-0000-0000-00002D1F0000}"/>
    <cellStyle name="Comma 3 46" xfId="8477" xr:uid="{00000000-0005-0000-0000-00002E1F0000}"/>
    <cellStyle name="Comma 3 47" xfId="8478" xr:uid="{00000000-0005-0000-0000-00002F1F0000}"/>
    <cellStyle name="Comma 3 48" xfId="8479" xr:uid="{00000000-0005-0000-0000-0000301F0000}"/>
    <cellStyle name="Comma 3 49" xfId="8480" xr:uid="{00000000-0005-0000-0000-0000311F0000}"/>
    <cellStyle name="Comma 3 5" xfId="8481" xr:uid="{00000000-0005-0000-0000-0000321F0000}"/>
    <cellStyle name="Comma 3 50" xfId="8482" xr:uid="{00000000-0005-0000-0000-0000331F0000}"/>
    <cellStyle name="Comma 3 51" xfId="8483" xr:uid="{00000000-0005-0000-0000-0000341F0000}"/>
    <cellStyle name="Comma 3 52" xfId="8484" xr:uid="{00000000-0005-0000-0000-0000351F0000}"/>
    <cellStyle name="Comma 3 53" xfId="8485" xr:uid="{00000000-0005-0000-0000-0000361F0000}"/>
    <cellStyle name="Comma 3 54" xfId="8486" xr:uid="{00000000-0005-0000-0000-0000371F0000}"/>
    <cellStyle name="Comma 3 55" xfId="8487" xr:uid="{00000000-0005-0000-0000-0000381F0000}"/>
    <cellStyle name="Comma 3 56" xfId="8488" xr:uid="{00000000-0005-0000-0000-0000391F0000}"/>
    <cellStyle name="Comma 3 57" xfId="8489" xr:uid="{00000000-0005-0000-0000-00003A1F0000}"/>
    <cellStyle name="Comma 3 58" xfId="8490" xr:uid="{00000000-0005-0000-0000-00003B1F0000}"/>
    <cellStyle name="Comma 3 59" xfId="8491" xr:uid="{00000000-0005-0000-0000-00003C1F0000}"/>
    <cellStyle name="Comma 3 6" xfId="8492" xr:uid="{00000000-0005-0000-0000-00003D1F0000}"/>
    <cellStyle name="Comma 3 60" xfId="8493" xr:uid="{00000000-0005-0000-0000-00003E1F0000}"/>
    <cellStyle name="Comma 3 61" xfId="8494" xr:uid="{00000000-0005-0000-0000-00003F1F0000}"/>
    <cellStyle name="Comma 3 62" xfId="8495" xr:uid="{00000000-0005-0000-0000-0000401F0000}"/>
    <cellStyle name="Comma 3 63" xfId="8496" xr:uid="{00000000-0005-0000-0000-0000411F0000}"/>
    <cellStyle name="Comma 3 64" xfId="8497" xr:uid="{00000000-0005-0000-0000-0000421F0000}"/>
    <cellStyle name="Comma 3 65" xfId="8498" xr:uid="{00000000-0005-0000-0000-0000431F0000}"/>
    <cellStyle name="Comma 3 66" xfId="8499" xr:uid="{00000000-0005-0000-0000-0000441F0000}"/>
    <cellStyle name="Comma 3 67" xfId="8500" xr:uid="{00000000-0005-0000-0000-0000451F0000}"/>
    <cellStyle name="Comma 3 68" xfId="8501" xr:uid="{00000000-0005-0000-0000-0000461F0000}"/>
    <cellStyle name="Comma 3 69" xfId="8502" xr:uid="{00000000-0005-0000-0000-0000471F0000}"/>
    <cellStyle name="Comma 3 7" xfId="8503" xr:uid="{00000000-0005-0000-0000-0000481F0000}"/>
    <cellStyle name="Comma 3 70" xfId="8504" xr:uid="{00000000-0005-0000-0000-0000491F0000}"/>
    <cellStyle name="Comma 3 71" xfId="8505" xr:uid="{00000000-0005-0000-0000-00004A1F0000}"/>
    <cellStyle name="Comma 3 72" xfId="8506" xr:uid="{00000000-0005-0000-0000-00004B1F0000}"/>
    <cellStyle name="Comma 3 73" xfId="8507" xr:uid="{00000000-0005-0000-0000-00004C1F0000}"/>
    <cellStyle name="Comma 3 74" xfId="8508" xr:uid="{00000000-0005-0000-0000-00004D1F0000}"/>
    <cellStyle name="Comma 3 75" xfId="8509" xr:uid="{00000000-0005-0000-0000-00004E1F0000}"/>
    <cellStyle name="Comma 3 76" xfId="8510" xr:uid="{00000000-0005-0000-0000-00004F1F0000}"/>
    <cellStyle name="Comma 3 77" xfId="8511" xr:uid="{00000000-0005-0000-0000-0000501F0000}"/>
    <cellStyle name="Comma 3 78" xfId="8512" xr:uid="{00000000-0005-0000-0000-0000511F0000}"/>
    <cellStyle name="Comma 3 79" xfId="8513" xr:uid="{00000000-0005-0000-0000-0000521F0000}"/>
    <cellStyle name="Comma 3 8" xfId="8514" xr:uid="{00000000-0005-0000-0000-0000531F0000}"/>
    <cellStyle name="Comma 3 80" xfId="8515" xr:uid="{00000000-0005-0000-0000-0000541F0000}"/>
    <cellStyle name="Comma 3 81" xfId="21152" xr:uid="{00000000-0005-0000-0000-0000551F0000}"/>
    <cellStyle name="Comma 3 82" xfId="861" xr:uid="{00000000-0005-0000-0000-0000561F0000}"/>
    <cellStyle name="Comma 3 9" xfId="8516" xr:uid="{00000000-0005-0000-0000-0000571F0000}"/>
    <cellStyle name="Comma 3_Draft report PMTI june09_Rev" xfId="8517" xr:uid="{00000000-0005-0000-0000-0000581F0000}"/>
    <cellStyle name="Comma 30" xfId="545" xr:uid="{00000000-0005-0000-0000-0000591F0000}"/>
    <cellStyle name="Comma 30 2" xfId="1715" xr:uid="{00000000-0005-0000-0000-00005A1F0000}"/>
    <cellStyle name="Comma 30 2 2" xfId="20451" xr:uid="{00000000-0005-0000-0000-00005B1F0000}"/>
    <cellStyle name="Comma 30 2 3" xfId="8519" xr:uid="{00000000-0005-0000-0000-00005C1F0000}"/>
    <cellStyle name="Comma 30 3" xfId="8520" xr:uid="{00000000-0005-0000-0000-00005D1F0000}"/>
    <cellStyle name="Comma 30 4" xfId="8521" xr:uid="{00000000-0005-0000-0000-00005E1F0000}"/>
    <cellStyle name="Comma 30 5" xfId="20450" xr:uid="{00000000-0005-0000-0000-00005F1F0000}"/>
    <cellStyle name="Comma 30 6" xfId="8518" xr:uid="{00000000-0005-0000-0000-0000601F0000}"/>
    <cellStyle name="Comma 30_rekap full cost" xfId="8522" xr:uid="{00000000-0005-0000-0000-0000611F0000}"/>
    <cellStyle name="Comma 31" xfId="546" xr:uid="{00000000-0005-0000-0000-0000621F0000}"/>
    <cellStyle name="Comma 31 2" xfId="1716" xr:uid="{00000000-0005-0000-0000-0000631F0000}"/>
    <cellStyle name="Comma 31 2 2" xfId="20453" xr:uid="{00000000-0005-0000-0000-0000641F0000}"/>
    <cellStyle name="Comma 31 2 3" xfId="8524" xr:uid="{00000000-0005-0000-0000-0000651F0000}"/>
    <cellStyle name="Comma 31 3" xfId="8525" xr:uid="{00000000-0005-0000-0000-0000661F0000}"/>
    <cellStyle name="Comma 31 4" xfId="8526" xr:uid="{00000000-0005-0000-0000-0000671F0000}"/>
    <cellStyle name="Comma 31 5" xfId="20452" xr:uid="{00000000-0005-0000-0000-0000681F0000}"/>
    <cellStyle name="Comma 31 6" xfId="8523" xr:uid="{00000000-0005-0000-0000-0000691F0000}"/>
    <cellStyle name="Comma 31_rekap full cost" xfId="8527" xr:uid="{00000000-0005-0000-0000-00006A1F0000}"/>
    <cellStyle name="Comma 32" xfId="547" xr:uid="{00000000-0005-0000-0000-00006B1F0000}"/>
    <cellStyle name="Comma 32 2" xfId="1717" xr:uid="{00000000-0005-0000-0000-00006C1F0000}"/>
    <cellStyle name="Comma 32 2 2" xfId="20455" xr:uid="{00000000-0005-0000-0000-00006D1F0000}"/>
    <cellStyle name="Comma 32 2 3" xfId="8529" xr:uid="{00000000-0005-0000-0000-00006E1F0000}"/>
    <cellStyle name="Comma 32 3" xfId="8530" xr:uid="{00000000-0005-0000-0000-00006F1F0000}"/>
    <cellStyle name="Comma 32 4" xfId="8531" xr:uid="{00000000-0005-0000-0000-0000701F0000}"/>
    <cellStyle name="Comma 32 5" xfId="20454" xr:uid="{00000000-0005-0000-0000-0000711F0000}"/>
    <cellStyle name="Comma 32 6" xfId="8528" xr:uid="{00000000-0005-0000-0000-0000721F0000}"/>
    <cellStyle name="Comma 32_rekap full cost" xfId="8532" xr:uid="{00000000-0005-0000-0000-0000731F0000}"/>
    <cellStyle name="Comma 33" xfId="471" xr:uid="{00000000-0005-0000-0000-0000741F0000}"/>
    <cellStyle name="Comma 33 2" xfId="1035" xr:uid="{00000000-0005-0000-0000-0000751F0000}"/>
    <cellStyle name="Comma 33 2 2" xfId="20457" xr:uid="{00000000-0005-0000-0000-0000761F0000}"/>
    <cellStyle name="Comma 33 2 3" xfId="8534" xr:uid="{00000000-0005-0000-0000-0000771F0000}"/>
    <cellStyle name="Comma 33 3" xfId="8535" xr:uid="{00000000-0005-0000-0000-0000781F0000}"/>
    <cellStyle name="Comma 33 4" xfId="8536" xr:uid="{00000000-0005-0000-0000-0000791F0000}"/>
    <cellStyle name="Comma 33 5" xfId="20456" xr:uid="{00000000-0005-0000-0000-00007A1F0000}"/>
    <cellStyle name="Comma 33 6" xfId="8533" xr:uid="{00000000-0005-0000-0000-00007B1F0000}"/>
    <cellStyle name="Comma 33 7" xfId="1718" xr:uid="{00000000-0005-0000-0000-00007C1F0000}"/>
    <cellStyle name="Comma 33 8" xfId="843" xr:uid="{00000000-0005-0000-0000-00007D1F0000}"/>
    <cellStyle name="Comma 33_rekap full cost" xfId="8537" xr:uid="{00000000-0005-0000-0000-00007E1F0000}"/>
    <cellStyle name="Comma 34" xfId="685" xr:uid="{00000000-0005-0000-0000-00007F1F0000}"/>
    <cellStyle name="Comma 34 2" xfId="1049" xr:uid="{00000000-0005-0000-0000-0000801F0000}"/>
    <cellStyle name="Comma 34 2 2" xfId="20459" xr:uid="{00000000-0005-0000-0000-0000811F0000}"/>
    <cellStyle name="Comma 34 2 3" xfId="8539" xr:uid="{00000000-0005-0000-0000-0000821F0000}"/>
    <cellStyle name="Comma 34 3" xfId="8540" xr:uid="{00000000-0005-0000-0000-0000831F0000}"/>
    <cellStyle name="Comma 34 4" xfId="8541" xr:uid="{00000000-0005-0000-0000-0000841F0000}"/>
    <cellStyle name="Comma 34 5" xfId="20458" xr:uid="{00000000-0005-0000-0000-0000851F0000}"/>
    <cellStyle name="Comma 34 6" xfId="8538" xr:uid="{00000000-0005-0000-0000-0000861F0000}"/>
    <cellStyle name="Comma 34 7" xfId="1719" xr:uid="{00000000-0005-0000-0000-0000871F0000}"/>
    <cellStyle name="Comma 34 8" xfId="892" xr:uid="{00000000-0005-0000-0000-0000881F0000}"/>
    <cellStyle name="Comma 34_rekap full cost" xfId="8542" xr:uid="{00000000-0005-0000-0000-0000891F0000}"/>
    <cellStyle name="Comma 35" xfId="688" xr:uid="{00000000-0005-0000-0000-00008A1F0000}"/>
    <cellStyle name="Comma 35 2" xfId="1052" xr:uid="{00000000-0005-0000-0000-00008B1F0000}"/>
    <cellStyle name="Comma 35 2 2" xfId="20461" xr:uid="{00000000-0005-0000-0000-00008C1F0000}"/>
    <cellStyle name="Comma 35 2 3" xfId="8544" xr:uid="{00000000-0005-0000-0000-00008D1F0000}"/>
    <cellStyle name="Comma 35 3" xfId="8545" xr:uid="{00000000-0005-0000-0000-00008E1F0000}"/>
    <cellStyle name="Comma 35 4" xfId="8546" xr:uid="{00000000-0005-0000-0000-00008F1F0000}"/>
    <cellStyle name="Comma 35 5" xfId="20460" xr:uid="{00000000-0005-0000-0000-0000901F0000}"/>
    <cellStyle name="Comma 35 6" xfId="8543" xr:uid="{00000000-0005-0000-0000-0000911F0000}"/>
    <cellStyle name="Comma 35 7" xfId="1720" xr:uid="{00000000-0005-0000-0000-0000921F0000}"/>
    <cellStyle name="Comma 35 8" xfId="895" xr:uid="{00000000-0005-0000-0000-0000931F0000}"/>
    <cellStyle name="Comma 35_rekap full cost" xfId="8547" xr:uid="{00000000-0005-0000-0000-0000941F0000}"/>
    <cellStyle name="Comma 36" xfId="692" xr:uid="{00000000-0005-0000-0000-0000951F0000}"/>
    <cellStyle name="Comma 36 2" xfId="1056" xr:uid="{00000000-0005-0000-0000-0000961F0000}"/>
    <cellStyle name="Comma 36 2 2" xfId="20463" xr:uid="{00000000-0005-0000-0000-0000971F0000}"/>
    <cellStyle name="Comma 36 2 3" xfId="8549" xr:uid="{00000000-0005-0000-0000-0000981F0000}"/>
    <cellStyle name="Comma 36 3" xfId="8550" xr:uid="{00000000-0005-0000-0000-0000991F0000}"/>
    <cellStyle name="Comma 36 4" xfId="8551" xr:uid="{00000000-0005-0000-0000-00009A1F0000}"/>
    <cellStyle name="Comma 36 5" xfId="20462" xr:uid="{00000000-0005-0000-0000-00009B1F0000}"/>
    <cellStyle name="Comma 36 6" xfId="8548" xr:uid="{00000000-0005-0000-0000-00009C1F0000}"/>
    <cellStyle name="Comma 36 7" xfId="1721" xr:uid="{00000000-0005-0000-0000-00009D1F0000}"/>
    <cellStyle name="Comma 36 8" xfId="899" xr:uid="{00000000-0005-0000-0000-00009E1F0000}"/>
    <cellStyle name="Comma 36_rekap full cost" xfId="8552" xr:uid="{00000000-0005-0000-0000-00009F1F0000}"/>
    <cellStyle name="Comma 37" xfId="687" xr:uid="{00000000-0005-0000-0000-0000A01F0000}"/>
    <cellStyle name="Comma 37 2" xfId="1051" xr:uid="{00000000-0005-0000-0000-0000A11F0000}"/>
    <cellStyle name="Comma 37 2 2" xfId="20465" xr:uid="{00000000-0005-0000-0000-0000A21F0000}"/>
    <cellStyle name="Comma 37 2 3" xfId="8554" xr:uid="{00000000-0005-0000-0000-0000A31F0000}"/>
    <cellStyle name="Comma 37 3" xfId="8555" xr:uid="{00000000-0005-0000-0000-0000A41F0000}"/>
    <cellStyle name="Comma 37 4" xfId="20464" xr:uid="{00000000-0005-0000-0000-0000A51F0000}"/>
    <cellStyle name="Comma 37 5" xfId="8553" xr:uid="{00000000-0005-0000-0000-0000A61F0000}"/>
    <cellStyle name="Comma 37 6" xfId="1722" xr:uid="{00000000-0005-0000-0000-0000A71F0000}"/>
    <cellStyle name="Comma 37 7" xfId="894" xr:uid="{00000000-0005-0000-0000-0000A81F0000}"/>
    <cellStyle name="Comma 37_rekap full cost" xfId="8556" xr:uid="{00000000-0005-0000-0000-0000A91F0000}"/>
    <cellStyle name="Comma 38" xfId="691" xr:uid="{00000000-0005-0000-0000-0000AA1F0000}"/>
    <cellStyle name="Comma 38 2" xfId="1055" xr:uid="{00000000-0005-0000-0000-0000AB1F0000}"/>
    <cellStyle name="Comma 38 2 2" xfId="8558" xr:uid="{00000000-0005-0000-0000-0000AC1F0000}"/>
    <cellStyle name="Comma 38 3" xfId="8559" xr:uid="{00000000-0005-0000-0000-0000AD1F0000}"/>
    <cellStyle name="Comma 38 4" xfId="20466" xr:uid="{00000000-0005-0000-0000-0000AE1F0000}"/>
    <cellStyle name="Comma 38 5" xfId="8557" xr:uid="{00000000-0005-0000-0000-0000AF1F0000}"/>
    <cellStyle name="Comma 38 6" xfId="1723" xr:uid="{00000000-0005-0000-0000-0000B01F0000}"/>
    <cellStyle name="Comma 38 7" xfId="898" xr:uid="{00000000-0005-0000-0000-0000B11F0000}"/>
    <cellStyle name="Comma 38_rekap full cost" xfId="8560" xr:uid="{00000000-0005-0000-0000-0000B21F0000}"/>
    <cellStyle name="Comma 39" xfId="686" xr:uid="{00000000-0005-0000-0000-0000B31F0000}"/>
    <cellStyle name="Comma 39 2" xfId="1050" xr:uid="{00000000-0005-0000-0000-0000B41F0000}"/>
    <cellStyle name="Comma 39 2 2" xfId="20468" xr:uid="{00000000-0005-0000-0000-0000B51F0000}"/>
    <cellStyle name="Comma 39 2 3" xfId="8562" xr:uid="{00000000-0005-0000-0000-0000B61F0000}"/>
    <cellStyle name="Comma 39 2 4" xfId="1725" xr:uid="{00000000-0005-0000-0000-0000B71F0000}"/>
    <cellStyle name="Comma 39 3" xfId="8563" xr:uid="{00000000-0005-0000-0000-0000B81F0000}"/>
    <cellStyle name="Comma 39 4" xfId="20467" xr:uid="{00000000-0005-0000-0000-0000B91F0000}"/>
    <cellStyle name="Comma 39 5" xfId="8561" xr:uid="{00000000-0005-0000-0000-0000BA1F0000}"/>
    <cellStyle name="Comma 39 6" xfId="1724" xr:uid="{00000000-0005-0000-0000-0000BB1F0000}"/>
    <cellStyle name="Comma 39 7" xfId="893" xr:uid="{00000000-0005-0000-0000-0000BC1F0000}"/>
    <cellStyle name="Comma 39_rekap full cost" xfId="8564" xr:uid="{00000000-0005-0000-0000-0000BD1F0000}"/>
    <cellStyle name="Comma 4" xfId="16" xr:uid="{00000000-0005-0000-0000-0000BE1F0000}"/>
    <cellStyle name="Comma 4 10" xfId="8565" xr:uid="{00000000-0005-0000-0000-0000BF1F0000}"/>
    <cellStyle name="Comma 4 11" xfId="8566" xr:uid="{00000000-0005-0000-0000-0000C01F0000}"/>
    <cellStyle name="Comma 4 12" xfId="8567" xr:uid="{00000000-0005-0000-0000-0000C11F0000}"/>
    <cellStyle name="Comma 4 13" xfId="8568" xr:uid="{00000000-0005-0000-0000-0000C21F0000}"/>
    <cellStyle name="Comma 4 14" xfId="8569" xr:uid="{00000000-0005-0000-0000-0000C31F0000}"/>
    <cellStyle name="Comma 4 15" xfId="8570" xr:uid="{00000000-0005-0000-0000-0000C41F0000}"/>
    <cellStyle name="Comma 4 16" xfId="21151" xr:uid="{00000000-0005-0000-0000-0000C51F0000}"/>
    <cellStyle name="Comma 4 2" xfId="17" xr:uid="{00000000-0005-0000-0000-0000C61F0000}"/>
    <cellStyle name="Comma 4 2 2" xfId="18" xr:uid="{00000000-0005-0000-0000-0000C71F0000}"/>
    <cellStyle name="Comma 4 2 2 2" xfId="162" xr:uid="{00000000-0005-0000-0000-0000C81F0000}"/>
    <cellStyle name="Comma 4 2 2 2 2" xfId="8571" xr:uid="{00000000-0005-0000-0000-0000C91F0000}"/>
    <cellStyle name="Comma 4 2 2 3" xfId="863" xr:uid="{00000000-0005-0000-0000-0000CA1F0000}"/>
    <cellStyle name="Comma 4 2 3" xfId="163" xr:uid="{00000000-0005-0000-0000-0000CB1F0000}"/>
    <cellStyle name="Comma 4 2 4" xfId="549" xr:uid="{00000000-0005-0000-0000-0000CC1F0000}"/>
    <cellStyle name="Comma 4 3" xfId="19" xr:uid="{00000000-0005-0000-0000-0000CD1F0000}"/>
    <cellStyle name="Comma 4 3 2" xfId="164" xr:uid="{00000000-0005-0000-0000-0000CE1F0000}"/>
    <cellStyle name="Comma 4 3 2 2" xfId="550" xr:uid="{00000000-0005-0000-0000-0000CF1F0000}"/>
    <cellStyle name="Comma 4 3 2 2 2" xfId="8573" xr:uid="{00000000-0005-0000-0000-0000D01F0000}"/>
    <cellStyle name="Comma 4 3 3" xfId="8572" xr:uid="{00000000-0005-0000-0000-0000D11F0000}"/>
    <cellStyle name="Comma 4 3 4" xfId="864" xr:uid="{00000000-0005-0000-0000-0000D21F0000}"/>
    <cellStyle name="Comma 4 4" xfId="165" xr:uid="{00000000-0005-0000-0000-0000D31F0000}"/>
    <cellStyle name="Comma 4 4 2" xfId="706" xr:uid="{00000000-0005-0000-0000-0000D41F0000}"/>
    <cellStyle name="Comma 4 4 2 2" xfId="8575" xr:uid="{00000000-0005-0000-0000-0000D51F0000}"/>
    <cellStyle name="Comma 4 4 2 3" xfId="1069" xr:uid="{00000000-0005-0000-0000-0000D61F0000}"/>
    <cellStyle name="Comma 4 4 3" xfId="8574" xr:uid="{00000000-0005-0000-0000-0000D71F0000}"/>
    <cellStyle name="Comma 4 4 4" xfId="912" xr:uid="{00000000-0005-0000-0000-0000D81F0000}"/>
    <cellStyle name="Comma 4 5" xfId="548" xr:uid="{00000000-0005-0000-0000-0000D91F0000}"/>
    <cellStyle name="Comma 4 5 2" xfId="8576" xr:uid="{00000000-0005-0000-0000-0000DA1F0000}"/>
    <cellStyle name="Comma 4 6" xfId="8577" xr:uid="{00000000-0005-0000-0000-0000DB1F0000}"/>
    <cellStyle name="Comma 4 7" xfId="8578" xr:uid="{00000000-0005-0000-0000-0000DC1F0000}"/>
    <cellStyle name="Comma 4 8" xfId="8579" xr:uid="{00000000-0005-0000-0000-0000DD1F0000}"/>
    <cellStyle name="Comma 4 9" xfId="8580" xr:uid="{00000000-0005-0000-0000-0000DE1F0000}"/>
    <cellStyle name="Comma 4_AJE Induk" xfId="8581" xr:uid="{00000000-0005-0000-0000-0000DF1F0000}"/>
    <cellStyle name="Comma 40" xfId="721" xr:uid="{00000000-0005-0000-0000-0000E01F0000}"/>
    <cellStyle name="Comma 40 2" xfId="1082" xr:uid="{00000000-0005-0000-0000-0000E11F0000}"/>
    <cellStyle name="Comma 40 2 2" xfId="8583" xr:uid="{00000000-0005-0000-0000-0000E21F0000}"/>
    <cellStyle name="Comma 40 3" xfId="8584" xr:uid="{00000000-0005-0000-0000-0000E31F0000}"/>
    <cellStyle name="Comma 40 4" xfId="20469" xr:uid="{00000000-0005-0000-0000-0000E41F0000}"/>
    <cellStyle name="Comma 40 5" xfId="8582" xr:uid="{00000000-0005-0000-0000-0000E51F0000}"/>
    <cellStyle name="Comma 40 6" xfId="1726" xr:uid="{00000000-0005-0000-0000-0000E61F0000}"/>
    <cellStyle name="Comma 40 7" xfId="926" xr:uid="{00000000-0005-0000-0000-0000E71F0000}"/>
    <cellStyle name="Comma 40_rekap full cost" xfId="8585" xr:uid="{00000000-0005-0000-0000-0000E81F0000}"/>
    <cellStyle name="Comma 41" xfId="731" xr:uid="{00000000-0005-0000-0000-0000E91F0000}"/>
    <cellStyle name="Comma 41 2" xfId="1092" xr:uid="{00000000-0005-0000-0000-0000EA1F0000}"/>
    <cellStyle name="Comma 41 2 2" xfId="8587" xr:uid="{00000000-0005-0000-0000-0000EB1F0000}"/>
    <cellStyle name="Comma 41 3" xfId="8588" xr:uid="{00000000-0005-0000-0000-0000EC1F0000}"/>
    <cellStyle name="Comma 41 4" xfId="20470" xr:uid="{00000000-0005-0000-0000-0000ED1F0000}"/>
    <cellStyle name="Comma 41 5" xfId="8586" xr:uid="{00000000-0005-0000-0000-0000EE1F0000}"/>
    <cellStyle name="Comma 41 6" xfId="936" xr:uid="{00000000-0005-0000-0000-0000EF1F0000}"/>
    <cellStyle name="Comma 41_rekap full cost" xfId="8589" xr:uid="{00000000-0005-0000-0000-0000F01F0000}"/>
    <cellStyle name="Comma 42" xfId="723" xr:uid="{00000000-0005-0000-0000-0000F11F0000}"/>
    <cellStyle name="Comma 42 2" xfId="1084" xr:uid="{00000000-0005-0000-0000-0000F21F0000}"/>
    <cellStyle name="Comma 42 2 2" xfId="8591" xr:uid="{00000000-0005-0000-0000-0000F31F0000}"/>
    <cellStyle name="Comma 42 3" xfId="8592" xr:uid="{00000000-0005-0000-0000-0000F41F0000}"/>
    <cellStyle name="Comma 42 4" xfId="20471" xr:uid="{00000000-0005-0000-0000-0000F51F0000}"/>
    <cellStyle name="Comma 42 5" xfId="8590" xr:uid="{00000000-0005-0000-0000-0000F61F0000}"/>
    <cellStyle name="Comma 42 6" xfId="928" xr:uid="{00000000-0005-0000-0000-0000F71F0000}"/>
    <cellStyle name="Comma 42_rekap full cost" xfId="8593" xr:uid="{00000000-0005-0000-0000-0000F81F0000}"/>
    <cellStyle name="Comma 43" xfId="730" xr:uid="{00000000-0005-0000-0000-0000F91F0000}"/>
    <cellStyle name="Comma 43 2" xfId="1091" xr:uid="{00000000-0005-0000-0000-0000FA1F0000}"/>
    <cellStyle name="Comma 43 2 2" xfId="8595" xr:uid="{00000000-0005-0000-0000-0000FB1F0000}"/>
    <cellStyle name="Comma 43 3" xfId="8596" xr:uid="{00000000-0005-0000-0000-0000FC1F0000}"/>
    <cellStyle name="Comma 43 4" xfId="8594" xr:uid="{00000000-0005-0000-0000-0000FD1F0000}"/>
    <cellStyle name="Comma 43 5" xfId="935" xr:uid="{00000000-0005-0000-0000-0000FE1F0000}"/>
    <cellStyle name="Comma 43_rekap full cost" xfId="8597" xr:uid="{00000000-0005-0000-0000-0000FF1F0000}"/>
    <cellStyle name="Comma 44" xfId="725" xr:uid="{00000000-0005-0000-0000-000000200000}"/>
    <cellStyle name="Comma 44 2" xfId="1086" xr:uid="{00000000-0005-0000-0000-000001200000}"/>
    <cellStyle name="Comma 44 2 2" xfId="8599" xr:uid="{00000000-0005-0000-0000-000002200000}"/>
    <cellStyle name="Comma 44 3" xfId="8600" xr:uid="{00000000-0005-0000-0000-000003200000}"/>
    <cellStyle name="Comma 44 4" xfId="8598" xr:uid="{00000000-0005-0000-0000-000004200000}"/>
    <cellStyle name="Comma 44 5" xfId="930" xr:uid="{00000000-0005-0000-0000-000005200000}"/>
    <cellStyle name="Comma 44_rekap full cost" xfId="8601" xr:uid="{00000000-0005-0000-0000-000006200000}"/>
    <cellStyle name="Comma 45" xfId="728" xr:uid="{00000000-0005-0000-0000-000007200000}"/>
    <cellStyle name="Comma 45 2" xfId="1089" xr:uid="{00000000-0005-0000-0000-000008200000}"/>
    <cellStyle name="Comma 45 2 2" xfId="8603" xr:uid="{00000000-0005-0000-0000-000009200000}"/>
    <cellStyle name="Comma 45 3" xfId="8604" xr:uid="{00000000-0005-0000-0000-00000A200000}"/>
    <cellStyle name="Comma 45 4" xfId="8602" xr:uid="{00000000-0005-0000-0000-00000B200000}"/>
    <cellStyle name="Comma 45 5" xfId="933" xr:uid="{00000000-0005-0000-0000-00000C200000}"/>
    <cellStyle name="Comma 45_rekap full cost" xfId="8605" xr:uid="{00000000-0005-0000-0000-00000D200000}"/>
    <cellStyle name="Comma 46" xfId="727" xr:uid="{00000000-0005-0000-0000-00000E200000}"/>
    <cellStyle name="Comma 46 2" xfId="1088" xr:uid="{00000000-0005-0000-0000-00000F200000}"/>
    <cellStyle name="Comma 46 2 2" xfId="8607" xr:uid="{00000000-0005-0000-0000-000010200000}"/>
    <cellStyle name="Comma 46 3" xfId="8608" xr:uid="{00000000-0005-0000-0000-000011200000}"/>
    <cellStyle name="Comma 46 4" xfId="8606" xr:uid="{00000000-0005-0000-0000-000012200000}"/>
    <cellStyle name="Comma 46 5" xfId="932" xr:uid="{00000000-0005-0000-0000-000013200000}"/>
    <cellStyle name="Comma 46_rekap full cost" xfId="8609" xr:uid="{00000000-0005-0000-0000-000014200000}"/>
    <cellStyle name="Comma 47" xfId="743" xr:uid="{00000000-0005-0000-0000-000015200000}"/>
    <cellStyle name="Comma 47 2" xfId="1103" xr:uid="{00000000-0005-0000-0000-000016200000}"/>
    <cellStyle name="Comma 47 2 2" xfId="8611" xr:uid="{00000000-0005-0000-0000-000017200000}"/>
    <cellStyle name="Comma 47 3" xfId="8612" xr:uid="{00000000-0005-0000-0000-000018200000}"/>
    <cellStyle name="Comma 47 4" xfId="8610" xr:uid="{00000000-0005-0000-0000-000019200000}"/>
    <cellStyle name="Comma 47 5" xfId="948" xr:uid="{00000000-0005-0000-0000-00001A200000}"/>
    <cellStyle name="Comma 47_rekap full cost" xfId="8613" xr:uid="{00000000-0005-0000-0000-00001B200000}"/>
    <cellStyle name="Comma 48" xfId="785" xr:uid="{00000000-0005-0000-0000-00001C200000}"/>
    <cellStyle name="Comma 48 2" xfId="1145" xr:uid="{00000000-0005-0000-0000-00001D200000}"/>
    <cellStyle name="Comma 48 2 2" xfId="8615" xr:uid="{00000000-0005-0000-0000-00001E200000}"/>
    <cellStyle name="Comma 48 3" xfId="8616" xr:uid="{00000000-0005-0000-0000-00001F200000}"/>
    <cellStyle name="Comma 48 4" xfId="8614" xr:uid="{00000000-0005-0000-0000-000020200000}"/>
    <cellStyle name="Comma 48 5" xfId="990" xr:uid="{00000000-0005-0000-0000-000021200000}"/>
    <cellStyle name="Comma 48_rekap full cost" xfId="8617" xr:uid="{00000000-0005-0000-0000-000022200000}"/>
    <cellStyle name="Comma 49" xfId="746" xr:uid="{00000000-0005-0000-0000-000023200000}"/>
    <cellStyle name="Comma 49 2" xfId="1106" xr:uid="{00000000-0005-0000-0000-000024200000}"/>
    <cellStyle name="Comma 49 2 2" xfId="8619" xr:uid="{00000000-0005-0000-0000-000025200000}"/>
    <cellStyle name="Comma 49 3" xfId="8620" xr:uid="{00000000-0005-0000-0000-000026200000}"/>
    <cellStyle name="Comma 49 4" xfId="8618" xr:uid="{00000000-0005-0000-0000-000027200000}"/>
    <cellStyle name="Comma 49 5" xfId="951" xr:uid="{00000000-0005-0000-0000-000028200000}"/>
    <cellStyle name="Comma 49_rekap full cost" xfId="8621" xr:uid="{00000000-0005-0000-0000-000029200000}"/>
    <cellStyle name="Comma 5" xfId="20" xr:uid="{00000000-0005-0000-0000-00002A200000}"/>
    <cellStyle name="Comma 5 2" xfId="21" xr:uid="{00000000-0005-0000-0000-00002B200000}"/>
    <cellStyle name="Comma 5 2 2" xfId="22" xr:uid="{00000000-0005-0000-0000-00002C200000}"/>
    <cellStyle name="Comma 5 2 2 2" xfId="166" xr:uid="{00000000-0005-0000-0000-00002D200000}"/>
    <cellStyle name="Comma 5 2 2 2 2" xfId="1339" xr:uid="{00000000-0005-0000-0000-00002E200000}"/>
    <cellStyle name="Comma 5 2 2 3" xfId="1338" xr:uid="{00000000-0005-0000-0000-00002F200000}"/>
    <cellStyle name="Comma 5 2 3" xfId="167" xr:uid="{00000000-0005-0000-0000-000030200000}"/>
    <cellStyle name="Comma 5 2 3 2" xfId="1340" xr:uid="{00000000-0005-0000-0000-000031200000}"/>
    <cellStyle name="Comma 5 2 4" xfId="551" xr:uid="{00000000-0005-0000-0000-000032200000}"/>
    <cellStyle name="Comma 5 2 4 2" xfId="1337" xr:uid="{00000000-0005-0000-0000-000033200000}"/>
    <cellStyle name="Comma 5 3" xfId="23" xr:uid="{00000000-0005-0000-0000-000034200000}"/>
    <cellStyle name="Comma 5 3 2" xfId="168" xr:uid="{00000000-0005-0000-0000-000035200000}"/>
    <cellStyle name="Comma 5 3 2 2" xfId="1342" xr:uid="{00000000-0005-0000-0000-000036200000}"/>
    <cellStyle name="Comma 5 3 2 3" xfId="1070" xr:uid="{00000000-0005-0000-0000-000037200000}"/>
    <cellStyle name="Comma 5 3 3" xfId="707" xr:uid="{00000000-0005-0000-0000-000038200000}"/>
    <cellStyle name="Comma 5 3 3 2" xfId="1341" xr:uid="{00000000-0005-0000-0000-000039200000}"/>
    <cellStyle name="Comma 5 3 4" xfId="913" xr:uid="{00000000-0005-0000-0000-00003A200000}"/>
    <cellStyle name="Comma 5 4" xfId="169" xr:uid="{00000000-0005-0000-0000-00003B200000}"/>
    <cellStyle name="Comma 5 4 2" xfId="8622" xr:uid="{00000000-0005-0000-0000-00003C200000}"/>
    <cellStyle name="Comma 5 5" xfId="21153" xr:uid="{00000000-0005-0000-0000-00003D200000}"/>
    <cellStyle name="Comma 5 6" xfId="865" xr:uid="{00000000-0005-0000-0000-00003E200000}"/>
    <cellStyle name="Comma 5_AJE Induk" xfId="8623" xr:uid="{00000000-0005-0000-0000-00003F200000}"/>
    <cellStyle name="Comma 50" xfId="782" xr:uid="{00000000-0005-0000-0000-000040200000}"/>
    <cellStyle name="Comma 50 2" xfId="1142" xr:uid="{00000000-0005-0000-0000-000041200000}"/>
    <cellStyle name="Comma 50 2 2" xfId="8625" xr:uid="{00000000-0005-0000-0000-000042200000}"/>
    <cellStyle name="Comma 50 3" xfId="8626" xr:uid="{00000000-0005-0000-0000-000043200000}"/>
    <cellStyle name="Comma 50 4" xfId="8624" xr:uid="{00000000-0005-0000-0000-000044200000}"/>
    <cellStyle name="Comma 50 5" xfId="987" xr:uid="{00000000-0005-0000-0000-000045200000}"/>
    <cellStyle name="Comma 50_rekap full cost" xfId="8627" xr:uid="{00000000-0005-0000-0000-000046200000}"/>
    <cellStyle name="Comma 51" xfId="747" xr:uid="{00000000-0005-0000-0000-000047200000}"/>
    <cellStyle name="Comma 51 2" xfId="1107" xr:uid="{00000000-0005-0000-0000-000048200000}"/>
    <cellStyle name="Comma 51 2 2" xfId="8629" xr:uid="{00000000-0005-0000-0000-000049200000}"/>
    <cellStyle name="Comma 51 3" xfId="8630" xr:uid="{00000000-0005-0000-0000-00004A200000}"/>
    <cellStyle name="Comma 51 4" xfId="8628" xr:uid="{00000000-0005-0000-0000-00004B200000}"/>
    <cellStyle name="Comma 51 5" xfId="952" xr:uid="{00000000-0005-0000-0000-00004C200000}"/>
    <cellStyle name="Comma 51_rekap full cost" xfId="8631" xr:uid="{00000000-0005-0000-0000-00004D200000}"/>
    <cellStyle name="Comma 52" xfId="780" xr:uid="{00000000-0005-0000-0000-00004E200000}"/>
    <cellStyle name="Comma 52 2" xfId="1140" xr:uid="{00000000-0005-0000-0000-00004F200000}"/>
    <cellStyle name="Comma 52 2 2" xfId="8633" xr:uid="{00000000-0005-0000-0000-000050200000}"/>
    <cellStyle name="Comma 52 3" xfId="8634" xr:uid="{00000000-0005-0000-0000-000051200000}"/>
    <cellStyle name="Comma 52 4" xfId="8632" xr:uid="{00000000-0005-0000-0000-000052200000}"/>
    <cellStyle name="Comma 52 5" xfId="985" xr:uid="{00000000-0005-0000-0000-000053200000}"/>
    <cellStyle name="Comma 52_rekap full cost" xfId="8635" xr:uid="{00000000-0005-0000-0000-000054200000}"/>
    <cellStyle name="Comma 53" xfId="749" xr:uid="{00000000-0005-0000-0000-000055200000}"/>
    <cellStyle name="Comma 53 2" xfId="1109" xr:uid="{00000000-0005-0000-0000-000056200000}"/>
    <cellStyle name="Comma 53 2 2" xfId="8637" xr:uid="{00000000-0005-0000-0000-000057200000}"/>
    <cellStyle name="Comma 53 3" xfId="8638" xr:uid="{00000000-0005-0000-0000-000058200000}"/>
    <cellStyle name="Comma 53 4" xfId="8639" xr:uid="{00000000-0005-0000-0000-000059200000}"/>
    <cellStyle name="Comma 53 5" xfId="8636" xr:uid="{00000000-0005-0000-0000-00005A200000}"/>
    <cellStyle name="Comma 53 6" xfId="954" xr:uid="{00000000-0005-0000-0000-00005B200000}"/>
    <cellStyle name="Comma 53_rekap full cost" xfId="8640" xr:uid="{00000000-0005-0000-0000-00005C200000}"/>
    <cellStyle name="Comma 54" xfId="778" xr:uid="{00000000-0005-0000-0000-00005D200000}"/>
    <cellStyle name="Comma 54 2" xfId="1138" xr:uid="{00000000-0005-0000-0000-00005E200000}"/>
    <cellStyle name="Comma 54 2 2" xfId="8642" xr:uid="{00000000-0005-0000-0000-00005F200000}"/>
    <cellStyle name="Comma 54 3" xfId="8641" xr:uid="{00000000-0005-0000-0000-000060200000}"/>
    <cellStyle name="Comma 54 4" xfId="983" xr:uid="{00000000-0005-0000-0000-000061200000}"/>
    <cellStyle name="Comma 55" xfId="751" xr:uid="{00000000-0005-0000-0000-000062200000}"/>
    <cellStyle name="Comma 55 2" xfId="1111" xr:uid="{00000000-0005-0000-0000-000063200000}"/>
    <cellStyle name="Comma 55 2 2" xfId="8644" xr:uid="{00000000-0005-0000-0000-000064200000}"/>
    <cellStyle name="Comma 55 3" xfId="8645" xr:uid="{00000000-0005-0000-0000-000065200000}"/>
    <cellStyle name="Comma 55 4" xfId="8643" xr:uid="{00000000-0005-0000-0000-000066200000}"/>
    <cellStyle name="Comma 55 5" xfId="956" xr:uid="{00000000-0005-0000-0000-000067200000}"/>
    <cellStyle name="Comma 55_rekap full cost" xfId="8646" xr:uid="{00000000-0005-0000-0000-000068200000}"/>
    <cellStyle name="Comma 56" xfId="776" xr:uid="{00000000-0005-0000-0000-000069200000}"/>
    <cellStyle name="Comma 56 2" xfId="1136" xr:uid="{00000000-0005-0000-0000-00006A200000}"/>
    <cellStyle name="Comma 56 2 2" xfId="8648" xr:uid="{00000000-0005-0000-0000-00006B200000}"/>
    <cellStyle name="Comma 56 3" xfId="8649" xr:uid="{00000000-0005-0000-0000-00006C200000}"/>
    <cellStyle name="Comma 56 4" xfId="8647" xr:uid="{00000000-0005-0000-0000-00006D200000}"/>
    <cellStyle name="Comma 56 5" xfId="981" xr:uid="{00000000-0005-0000-0000-00006E200000}"/>
    <cellStyle name="Comma 56_rekap full cost" xfId="8650" xr:uid="{00000000-0005-0000-0000-00006F200000}"/>
    <cellStyle name="Comma 57" xfId="753" xr:uid="{00000000-0005-0000-0000-000070200000}"/>
    <cellStyle name="Comma 57 2" xfId="1113" xr:uid="{00000000-0005-0000-0000-000071200000}"/>
    <cellStyle name="Comma 57 2 2" xfId="8652" xr:uid="{00000000-0005-0000-0000-000072200000}"/>
    <cellStyle name="Comma 57 3" xfId="8653" xr:uid="{00000000-0005-0000-0000-000073200000}"/>
    <cellStyle name="Comma 57 4" xfId="8651" xr:uid="{00000000-0005-0000-0000-000074200000}"/>
    <cellStyle name="Comma 57 5" xfId="958" xr:uid="{00000000-0005-0000-0000-000075200000}"/>
    <cellStyle name="Comma 57_rekap full cost" xfId="8654" xr:uid="{00000000-0005-0000-0000-000076200000}"/>
    <cellStyle name="Comma 58" xfId="774" xr:uid="{00000000-0005-0000-0000-000077200000}"/>
    <cellStyle name="Comma 58 2" xfId="1134" xr:uid="{00000000-0005-0000-0000-000078200000}"/>
    <cellStyle name="Comma 58 2 2" xfId="8656" xr:uid="{00000000-0005-0000-0000-000079200000}"/>
    <cellStyle name="Comma 58 3" xfId="8657" xr:uid="{00000000-0005-0000-0000-00007A200000}"/>
    <cellStyle name="Comma 58 4" xfId="8655" xr:uid="{00000000-0005-0000-0000-00007B200000}"/>
    <cellStyle name="Comma 58 5" xfId="979" xr:uid="{00000000-0005-0000-0000-00007C200000}"/>
    <cellStyle name="Comma 58_rekap full cost" xfId="8658" xr:uid="{00000000-0005-0000-0000-00007D200000}"/>
    <cellStyle name="Comma 59" xfId="755" xr:uid="{00000000-0005-0000-0000-00007E200000}"/>
    <cellStyle name="Comma 59 2" xfId="1115" xr:uid="{00000000-0005-0000-0000-00007F200000}"/>
    <cellStyle name="Comma 59 2 2" xfId="8660" xr:uid="{00000000-0005-0000-0000-000080200000}"/>
    <cellStyle name="Comma 59 3" xfId="8661" xr:uid="{00000000-0005-0000-0000-000081200000}"/>
    <cellStyle name="Comma 59 4" xfId="8659" xr:uid="{00000000-0005-0000-0000-000082200000}"/>
    <cellStyle name="Comma 59 5" xfId="960" xr:uid="{00000000-0005-0000-0000-000083200000}"/>
    <cellStyle name="Comma 59_rekap full cost" xfId="8662" xr:uid="{00000000-0005-0000-0000-000084200000}"/>
    <cellStyle name="Comma 6" xfId="24" xr:uid="{00000000-0005-0000-0000-000085200000}"/>
    <cellStyle name="Comma 6 10" xfId="8663" xr:uid="{00000000-0005-0000-0000-000086200000}"/>
    <cellStyle name="Comma 6 11" xfId="8664" xr:uid="{00000000-0005-0000-0000-000087200000}"/>
    <cellStyle name="Comma 6 12" xfId="8665" xr:uid="{00000000-0005-0000-0000-000088200000}"/>
    <cellStyle name="Comma 6 13" xfId="8666" xr:uid="{00000000-0005-0000-0000-000089200000}"/>
    <cellStyle name="Comma 6 14" xfId="8667" xr:uid="{00000000-0005-0000-0000-00008A200000}"/>
    <cellStyle name="Comma 6 15" xfId="8668" xr:uid="{00000000-0005-0000-0000-00008B200000}"/>
    <cellStyle name="Comma 6 16" xfId="21154" xr:uid="{00000000-0005-0000-0000-00008C200000}"/>
    <cellStyle name="Comma 6 2" xfId="25" xr:uid="{00000000-0005-0000-0000-00008D200000}"/>
    <cellStyle name="Comma 6 2 2" xfId="26" xr:uid="{00000000-0005-0000-0000-00008E200000}"/>
    <cellStyle name="Comma 6 2 2 2" xfId="170" xr:uid="{00000000-0005-0000-0000-00008F200000}"/>
    <cellStyle name="Comma 6 2 2 3" xfId="8669" xr:uid="{00000000-0005-0000-0000-000090200000}"/>
    <cellStyle name="Comma 6 2 3" xfId="171" xr:uid="{00000000-0005-0000-0000-000091200000}"/>
    <cellStyle name="Comma 6 2 4" xfId="1343" xr:uid="{00000000-0005-0000-0000-000092200000}"/>
    <cellStyle name="Comma 6 3" xfId="27" xr:uid="{00000000-0005-0000-0000-000093200000}"/>
    <cellStyle name="Comma 6 3 2" xfId="172" xr:uid="{00000000-0005-0000-0000-000094200000}"/>
    <cellStyle name="Comma 6 3 2 2" xfId="173" xr:uid="{00000000-0005-0000-0000-000095200000}"/>
    <cellStyle name="Comma 6 3 3" xfId="174" xr:uid="{00000000-0005-0000-0000-000096200000}"/>
    <cellStyle name="Comma 6 3 4" xfId="8670" xr:uid="{00000000-0005-0000-0000-000097200000}"/>
    <cellStyle name="Comma 6 4" xfId="175" xr:uid="{00000000-0005-0000-0000-000098200000}"/>
    <cellStyle name="Comma 6 4 2" xfId="176" xr:uid="{00000000-0005-0000-0000-000099200000}"/>
    <cellStyle name="Comma 6 4 3" xfId="8671" xr:uid="{00000000-0005-0000-0000-00009A200000}"/>
    <cellStyle name="Comma 6 5" xfId="177" xr:uid="{00000000-0005-0000-0000-00009B200000}"/>
    <cellStyle name="Comma 6 5 2" xfId="8672" xr:uid="{00000000-0005-0000-0000-00009C200000}"/>
    <cellStyle name="Comma 6 6" xfId="552" xr:uid="{00000000-0005-0000-0000-00009D200000}"/>
    <cellStyle name="Comma 6 6 2" xfId="8673" xr:uid="{00000000-0005-0000-0000-00009E200000}"/>
    <cellStyle name="Comma 6 7" xfId="8674" xr:uid="{00000000-0005-0000-0000-00009F200000}"/>
    <cellStyle name="Comma 6 8" xfId="8675" xr:uid="{00000000-0005-0000-0000-0000A0200000}"/>
    <cellStyle name="Comma 6 9" xfId="8676" xr:uid="{00000000-0005-0000-0000-0000A1200000}"/>
    <cellStyle name="Comma 6_rekap full cost" xfId="8677" xr:uid="{00000000-0005-0000-0000-0000A2200000}"/>
    <cellStyle name="Comma 60" xfId="772" xr:uid="{00000000-0005-0000-0000-0000A3200000}"/>
    <cellStyle name="Comma 60 2" xfId="1132" xr:uid="{00000000-0005-0000-0000-0000A4200000}"/>
    <cellStyle name="Comma 60 2 2" xfId="8679" xr:uid="{00000000-0005-0000-0000-0000A5200000}"/>
    <cellStyle name="Comma 60 3" xfId="8680" xr:uid="{00000000-0005-0000-0000-0000A6200000}"/>
    <cellStyle name="Comma 60 4" xfId="8678" xr:uid="{00000000-0005-0000-0000-0000A7200000}"/>
    <cellStyle name="Comma 60 5" xfId="977" xr:uid="{00000000-0005-0000-0000-0000A8200000}"/>
    <cellStyle name="Comma 60_rekap full cost" xfId="8681" xr:uid="{00000000-0005-0000-0000-0000A9200000}"/>
    <cellStyle name="Comma 61" xfId="757" xr:uid="{00000000-0005-0000-0000-0000AA200000}"/>
    <cellStyle name="Comma 61 2" xfId="1117" xr:uid="{00000000-0005-0000-0000-0000AB200000}"/>
    <cellStyle name="Comma 61 2 2" xfId="8683" xr:uid="{00000000-0005-0000-0000-0000AC200000}"/>
    <cellStyle name="Comma 61 3" xfId="8684" xr:uid="{00000000-0005-0000-0000-0000AD200000}"/>
    <cellStyle name="Comma 61 4" xfId="8682" xr:uid="{00000000-0005-0000-0000-0000AE200000}"/>
    <cellStyle name="Comma 61 5" xfId="962" xr:uid="{00000000-0005-0000-0000-0000AF200000}"/>
    <cellStyle name="Comma 61_rekap full cost" xfId="8685" xr:uid="{00000000-0005-0000-0000-0000B0200000}"/>
    <cellStyle name="Comma 62" xfId="770" xr:uid="{00000000-0005-0000-0000-0000B1200000}"/>
    <cellStyle name="Comma 62 2" xfId="1130" xr:uid="{00000000-0005-0000-0000-0000B2200000}"/>
    <cellStyle name="Comma 62 2 2" xfId="8687" xr:uid="{00000000-0005-0000-0000-0000B3200000}"/>
    <cellStyle name="Comma 62 3" xfId="8688" xr:uid="{00000000-0005-0000-0000-0000B4200000}"/>
    <cellStyle name="Comma 62 3 2" xfId="8689" xr:uid="{00000000-0005-0000-0000-0000B5200000}"/>
    <cellStyle name="Comma 62 4" xfId="8690" xr:uid="{00000000-0005-0000-0000-0000B6200000}"/>
    <cellStyle name="Comma 62 5" xfId="8686" xr:uid="{00000000-0005-0000-0000-0000B7200000}"/>
    <cellStyle name="Comma 62 6" xfId="975" xr:uid="{00000000-0005-0000-0000-0000B8200000}"/>
    <cellStyle name="Comma 62_rekap full cost" xfId="8691" xr:uid="{00000000-0005-0000-0000-0000B9200000}"/>
    <cellStyle name="Comma 63" xfId="759" xr:uid="{00000000-0005-0000-0000-0000BA200000}"/>
    <cellStyle name="Comma 63 2" xfId="1119" xr:uid="{00000000-0005-0000-0000-0000BB200000}"/>
    <cellStyle name="Comma 63 2 2" xfId="8693" xr:uid="{00000000-0005-0000-0000-0000BC200000}"/>
    <cellStyle name="Comma 63 3" xfId="8694" xr:uid="{00000000-0005-0000-0000-0000BD200000}"/>
    <cellStyle name="Comma 63 4" xfId="8692" xr:uid="{00000000-0005-0000-0000-0000BE200000}"/>
    <cellStyle name="Comma 63 5" xfId="964" xr:uid="{00000000-0005-0000-0000-0000BF200000}"/>
    <cellStyle name="Comma 64" xfId="768" xr:uid="{00000000-0005-0000-0000-0000C0200000}"/>
    <cellStyle name="Comma 64 2" xfId="1128" xr:uid="{00000000-0005-0000-0000-0000C1200000}"/>
    <cellStyle name="Comma 64 2 2" xfId="8696" xr:uid="{00000000-0005-0000-0000-0000C2200000}"/>
    <cellStyle name="Comma 64 3" xfId="8697" xr:uid="{00000000-0005-0000-0000-0000C3200000}"/>
    <cellStyle name="Comma 64 4" xfId="8695" xr:uid="{00000000-0005-0000-0000-0000C4200000}"/>
    <cellStyle name="Comma 64 5" xfId="973" xr:uid="{00000000-0005-0000-0000-0000C5200000}"/>
    <cellStyle name="Comma 65" xfId="761" xr:uid="{00000000-0005-0000-0000-0000C6200000}"/>
    <cellStyle name="Comma 65 2" xfId="1121" xr:uid="{00000000-0005-0000-0000-0000C7200000}"/>
    <cellStyle name="Comma 65 2 2" xfId="8699" xr:uid="{00000000-0005-0000-0000-0000C8200000}"/>
    <cellStyle name="Comma 65 3" xfId="8700" xr:uid="{00000000-0005-0000-0000-0000C9200000}"/>
    <cellStyle name="Comma 65 4" xfId="8698" xr:uid="{00000000-0005-0000-0000-0000CA200000}"/>
    <cellStyle name="Comma 65 5" xfId="966" xr:uid="{00000000-0005-0000-0000-0000CB200000}"/>
    <cellStyle name="Comma 66" xfId="766" xr:uid="{00000000-0005-0000-0000-0000CC200000}"/>
    <cellStyle name="Comma 66 2" xfId="1126" xr:uid="{00000000-0005-0000-0000-0000CD200000}"/>
    <cellStyle name="Comma 66 2 2" xfId="8702" xr:uid="{00000000-0005-0000-0000-0000CE200000}"/>
    <cellStyle name="Comma 66 3" xfId="8703" xr:uid="{00000000-0005-0000-0000-0000CF200000}"/>
    <cellStyle name="Comma 66 4" xfId="8701" xr:uid="{00000000-0005-0000-0000-0000D0200000}"/>
    <cellStyle name="Comma 66 5" xfId="971" xr:uid="{00000000-0005-0000-0000-0000D1200000}"/>
    <cellStyle name="Comma 67" xfId="763" xr:uid="{00000000-0005-0000-0000-0000D2200000}"/>
    <cellStyle name="Comma 67 2" xfId="1123" xr:uid="{00000000-0005-0000-0000-0000D3200000}"/>
    <cellStyle name="Comma 67 3" xfId="8705" xr:uid="{00000000-0005-0000-0000-0000D4200000}"/>
    <cellStyle name="Comma 67 4" xfId="8704" xr:uid="{00000000-0005-0000-0000-0000D5200000}"/>
    <cellStyle name="Comma 67 5" xfId="968" xr:uid="{00000000-0005-0000-0000-0000D6200000}"/>
    <cellStyle name="Comma 68" xfId="784" xr:uid="{00000000-0005-0000-0000-0000D7200000}"/>
    <cellStyle name="Comma 68 2" xfId="1144" xr:uid="{00000000-0005-0000-0000-0000D8200000}"/>
    <cellStyle name="Comma 68 3" xfId="8706" xr:uid="{00000000-0005-0000-0000-0000D9200000}"/>
    <cellStyle name="Comma 68 4" xfId="989" xr:uid="{00000000-0005-0000-0000-0000DA200000}"/>
    <cellStyle name="Comma 69" xfId="764" xr:uid="{00000000-0005-0000-0000-0000DB200000}"/>
    <cellStyle name="Comma 69 2" xfId="1124" xr:uid="{00000000-0005-0000-0000-0000DC200000}"/>
    <cellStyle name="Comma 69 3" xfId="8707" xr:uid="{00000000-0005-0000-0000-0000DD200000}"/>
    <cellStyle name="Comma 69 4" xfId="969" xr:uid="{00000000-0005-0000-0000-0000DE200000}"/>
    <cellStyle name="Comma 7" xfId="28" xr:uid="{00000000-0005-0000-0000-0000DF200000}"/>
    <cellStyle name="Comma 7 2" xfId="29" xr:uid="{00000000-0005-0000-0000-0000E0200000}"/>
    <cellStyle name="Comma 7 2 2" xfId="30" xr:uid="{00000000-0005-0000-0000-0000E1200000}"/>
    <cellStyle name="Comma 7 2 2 2" xfId="178" xr:uid="{00000000-0005-0000-0000-0000E2200000}"/>
    <cellStyle name="Comma 7 2 2 3" xfId="1345" xr:uid="{00000000-0005-0000-0000-0000E3200000}"/>
    <cellStyle name="Comma 7 2 3" xfId="179" xr:uid="{00000000-0005-0000-0000-0000E4200000}"/>
    <cellStyle name="Comma 7 2 3 2" xfId="21050" xr:uid="{00000000-0005-0000-0000-0000E5200000}"/>
    <cellStyle name="Comma 7 2 3 3" xfId="1344" xr:uid="{00000000-0005-0000-0000-0000E6200000}"/>
    <cellStyle name="Comma 7 2 4" xfId="553" xr:uid="{00000000-0005-0000-0000-0000E7200000}"/>
    <cellStyle name="Comma 7 3" xfId="31" xr:uid="{00000000-0005-0000-0000-0000E8200000}"/>
    <cellStyle name="Comma 7 3 2" xfId="180" xr:uid="{00000000-0005-0000-0000-0000E9200000}"/>
    <cellStyle name="Comma 7 3 2 2" xfId="181" xr:uid="{00000000-0005-0000-0000-0000EA200000}"/>
    <cellStyle name="Comma 7 3 3" xfId="182" xr:uid="{00000000-0005-0000-0000-0000EB200000}"/>
    <cellStyle name="Comma 7 3 4" xfId="8708" xr:uid="{00000000-0005-0000-0000-0000EC200000}"/>
    <cellStyle name="Comma 7 4" xfId="183" xr:uid="{00000000-0005-0000-0000-0000ED200000}"/>
    <cellStyle name="Comma 7 4 2" xfId="184" xr:uid="{00000000-0005-0000-0000-0000EE200000}"/>
    <cellStyle name="Comma 7 4 3" xfId="8709" xr:uid="{00000000-0005-0000-0000-0000EF200000}"/>
    <cellStyle name="Comma 7 5" xfId="185" xr:uid="{00000000-0005-0000-0000-0000F0200000}"/>
    <cellStyle name="Comma 7 5 2" xfId="8710" xr:uid="{00000000-0005-0000-0000-0000F1200000}"/>
    <cellStyle name="Comma 7 6" xfId="866" xr:uid="{00000000-0005-0000-0000-0000F2200000}"/>
    <cellStyle name="Comma 7_rekap full cost" xfId="8711" xr:uid="{00000000-0005-0000-0000-0000F3200000}"/>
    <cellStyle name="Comma 70" xfId="790" xr:uid="{00000000-0005-0000-0000-0000F4200000}"/>
    <cellStyle name="Comma 70 2" xfId="1150" xr:uid="{00000000-0005-0000-0000-0000F5200000}"/>
    <cellStyle name="Comma 70 2 2" xfId="8713" xr:uid="{00000000-0005-0000-0000-0000F6200000}"/>
    <cellStyle name="Comma 70 3" xfId="8712" xr:uid="{00000000-0005-0000-0000-0000F7200000}"/>
    <cellStyle name="Comma 70 4" xfId="995" xr:uid="{00000000-0005-0000-0000-0000F8200000}"/>
    <cellStyle name="Comma 71" xfId="816" xr:uid="{00000000-0005-0000-0000-0000F9200000}"/>
    <cellStyle name="Comma 71 2" xfId="1175" xr:uid="{00000000-0005-0000-0000-0000FA200000}"/>
    <cellStyle name="Comma 71 3" xfId="8714" xr:uid="{00000000-0005-0000-0000-0000FB200000}"/>
    <cellStyle name="Comma 71 4" xfId="1020" xr:uid="{00000000-0005-0000-0000-0000FC200000}"/>
    <cellStyle name="Comma 72" xfId="820" xr:uid="{00000000-0005-0000-0000-0000FD200000}"/>
    <cellStyle name="Comma 72 2" xfId="1178" xr:uid="{00000000-0005-0000-0000-0000FE200000}"/>
    <cellStyle name="Comma 72 2 2" xfId="8716" xr:uid="{00000000-0005-0000-0000-0000FF200000}"/>
    <cellStyle name="Comma 72 3" xfId="8715" xr:uid="{00000000-0005-0000-0000-000000210000}"/>
    <cellStyle name="Comma 72 4" xfId="1022" xr:uid="{00000000-0005-0000-0000-000001210000}"/>
    <cellStyle name="Comma 73" xfId="821" xr:uid="{00000000-0005-0000-0000-000002210000}"/>
    <cellStyle name="Comma 73 2" xfId="1179" xr:uid="{00000000-0005-0000-0000-000003210000}"/>
    <cellStyle name="Comma 73 2 2" xfId="8718" xr:uid="{00000000-0005-0000-0000-000004210000}"/>
    <cellStyle name="Comma 73 3" xfId="8717" xr:uid="{00000000-0005-0000-0000-000005210000}"/>
    <cellStyle name="Comma 73 4" xfId="1023" xr:uid="{00000000-0005-0000-0000-000006210000}"/>
    <cellStyle name="Comma 74" xfId="823" xr:uid="{00000000-0005-0000-0000-000007210000}"/>
    <cellStyle name="Comma 74 2" xfId="1181" xr:uid="{00000000-0005-0000-0000-000008210000}"/>
    <cellStyle name="Comma 74 2 2" xfId="8720" xr:uid="{00000000-0005-0000-0000-000009210000}"/>
    <cellStyle name="Comma 74 3" xfId="8721" xr:uid="{00000000-0005-0000-0000-00000A210000}"/>
    <cellStyle name="Comma 74 4" xfId="8719" xr:uid="{00000000-0005-0000-0000-00000B210000}"/>
    <cellStyle name="Comma 74 5" xfId="1025" xr:uid="{00000000-0005-0000-0000-00000C210000}"/>
    <cellStyle name="Comma 75" xfId="826" xr:uid="{00000000-0005-0000-0000-00000D210000}"/>
    <cellStyle name="Comma 75 2" xfId="1184" xr:uid="{00000000-0005-0000-0000-00000E210000}"/>
    <cellStyle name="Comma 75 2 2" xfId="8723" xr:uid="{00000000-0005-0000-0000-00000F210000}"/>
    <cellStyle name="Comma 75 3" xfId="8722" xr:uid="{00000000-0005-0000-0000-000010210000}"/>
    <cellStyle name="Comma 75 4" xfId="1028" xr:uid="{00000000-0005-0000-0000-000011210000}"/>
    <cellStyle name="Comma 76" xfId="829" xr:uid="{00000000-0005-0000-0000-000012210000}"/>
    <cellStyle name="Comma 76 2" xfId="1187" xr:uid="{00000000-0005-0000-0000-000013210000}"/>
    <cellStyle name="Comma 76 2 2" xfId="8725" xr:uid="{00000000-0005-0000-0000-000014210000}"/>
    <cellStyle name="Comma 76 3" xfId="8724" xr:uid="{00000000-0005-0000-0000-000015210000}"/>
    <cellStyle name="Comma 76 4" xfId="1031" xr:uid="{00000000-0005-0000-0000-000016210000}"/>
    <cellStyle name="Comma 77" xfId="828" xr:uid="{00000000-0005-0000-0000-000017210000}"/>
    <cellStyle name="Comma 77 2" xfId="1186" xr:uid="{00000000-0005-0000-0000-000018210000}"/>
    <cellStyle name="Comma 77 2 2" xfId="8727" xr:uid="{00000000-0005-0000-0000-000019210000}"/>
    <cellStyle name="Comma 77 3" xfId="8726" xr:uid="{00000000-0005-0000-0000-00001A210000}"/>
    <cellStyle name="Comma 77 4" xfId="1030" xr:uid="{00000000-0005-0000-0000-00001B210000}"/>
    <cellStyle name="Comma 78" xfId="657" xr:uid="{00000000-0005-0000-0000-00001C210000}"/>
    <cellStyle name="Comma 78 2" xfId="8729" xr:uid="{00000000-0005-0000-0000-00001D210000}"/>
    <cellStyle name="Comma 78 3" xfId="8728" xr:uid="{00000000-0005-0000-0000-00001E210000}"/>
    <cellStyle name="Comma 79" xfId="833" xr:uid="{00000000-0005-0000-0000-00001F210000}"/>
    <cellStyle name="Comma 79 2" xfId="8731" xr:uid="{00000000-0005-0000-0000-000020210000}"/>
    <cellStyle name="Comma 79 3" xfId="8732" xr:uid="{00000000-0005-0000-0000-000021210000}"/>
    <cellStyle name="Comma 79 4" xfId="8730" xr:uid="{00000000-0005-0000-0000-000022210000}"/>
    <cellStyle name="Comma 8" xfId="32" xr:uid="{00000000-0005-0000-0000-000023210000}"/>
    <cellStyle name="Comma 8 2" xfId="33" xr:uid="{00000000-0005-0000-0000-000024210000}"/>
    <cellStyle name="Comma 8 2 2" xfId="186" xr:uid="{00000000-0005-0000-0000-000025210000}"/>
    <cellStyle name="Comma 8 2 2 2" xfId="247" xr:uid="{00000000-0005-0000-0000-000026210000}"/>
    <cellStyle name="Comma 8 2 2 2 2" xfId="355" xr:uid="{00000000-0005-0000-0000-000027210000}"/>
    <cellStyle name="Comma 8 2 2 2 3" xfId="463" xr:uid="{00000000-0005-0000-0000-000028210000}"/>
    <cellStyle name="Comma 8 2 2 3" xfId="301" xr:uid="{00000000-0005-0000-0000-000029210000}"/>
    <cellStyle name="Comma 8 2 2 4" xfId="409" xr:uid="{00000000-0005-0000-0000-00002A210000}"/>
    <cellStyle name="Comma 8 2 2 5" xfId="1348" xr:uid="{00000000-0005-0000-0000-00002B210000}"/>
    <cellStyle name="Comma 8 2 3" xfId="198" xr:uid="{00000000-0005-0000-0000-00002C210000}"/>
    <cellStyle name="Comma 8 2 3 2" xfId="306" xr:uid="{00000000-0005-0000-0000-00002D210000}"/>
    <cellStyle name="Comma 8 2 3 3" xfId="414" xr:uid="{00000000-0005-0000-0000-00002E210000}"/>
    <cellStyle name="Comma 8 2 3 4" xfId="21090" xr:uid="{00000000-0005-0000-0000-00002F210000}"/>
    <cellStyle name="Comma 8 2 4" xfId="252" xr:uid="{00000000-0005-0000-0000-000030210000}"/>
    <cellStyle name="Comma 8 2 5" xfId="360" xr:uid="{00000000-0005-0000-0000-000031210000}"/>
    <cellStyle name="Comma 8 2 6" xfId="1347" xr:uid="{00000000-0005-0000-0000-000032210000}"/>
    <cellStyle name="Comma 8 3" xfId="34" xr:uid="{00000000-0005-0000-0000-000033210000}"/>
    <cellStyle name="Comma 8 3 2" xfId="199" xr:uid="{00000000-0005-0000-0000-000034210000}"/>
    <cellStyle name="Comma 8 3 2 2" xfId="307" xr:uid="{00000000-0005-0000-0000-000035210000}"/>
    <cellStyle name="Comma 8 3 2 3" xfId="415" xr:uid="{00000000-0005-0000-0000-000036210000}"/>
    <cellStyle name="Comma 8 3 2 4" xfId="8733" xr:uid="{00000000-0005-0000-0000-000037210000}"/>
    <cellStyle name="Comma 8 3 3" xfId="253" xr:uid="{00000000-0005-0000-0000-000038210000}"/>
    <cellStyle name="Comma 8 3 4" xfId="361" xr:uid="{00000000-0005-0000-0000-000039210000}"/>
    <cellStyle name="Comma 8 3 5" xfId="1346" xr:uid="{00000000-0005-0000-0000-00003A210000}"/>
    <cellStyle name="Comma 8 4" xfId="197" xr:uid="{00000000-0005-0000-0000-00003B210000}"/>
    <cellStyle name="Comma 8 4 2" xfId="305" xr:uid="{00000000-0005-0000-0000-00003C210000}"/>
    <cellStyle name="Comma 8 4 3" xfId="413" xr:uid="{00000000-0005-0000-0000-00003D210000}"/>
    <cellStyle name="Comma 8 4 4" xfId="8734" xr:uid="{00000000-0005-0000-0000-00003E210000}"/>
    <cellStyle name="Comma 8 5" xfId="251" xr:uid="{00000000-0005-0000-0000-00003F210000}"/>
    <cellStyle name="Comma 8 6" xfId="359" xr:uid="{00000000-0005-0000-0000-000040210000}"/>
    <cellStyle name="Comma 8 7" xfId="554" xr:uid="{00000000-0005-0000-0000-000041210000}"/>
    <cellStyle name="Comma 8_rekap full cost" xfId="8735" xr:uid="{00000000-0005-0000-0000-000042210000}"/>
    <cellStyle name="Comma 80" xfId="8736" xr:uid="{00000000-0005-0000-0000-000043210000}"/>
    <cellStyle name="Comma 81" xfId="8737" xr:uid="{00000000-0005-0000-0000-000044210000}"/>
    <cellStyle name="Comma 82" xfId="8738" xr:uid="{00000000-0005-0000-0000-000045210000}"/>
    <cellStyle name="Comma 83" xfId="8739" xr:uid="{00000000-0005-0000-0000-000046210000}"/>
    <cellStyle name="Comma 84" xfId="8740" xr:uid="{00000000-0005-0000-0000-000047210000}"/>
    <cellStyle name="Comma 85" xfId="8741" xr:uid="{00000000-0005-0000-0000-000048210000}"/>
    <cellStyle name="Comma 86" xfId="8742" xr:uid="{00000000-0005-0000-0000-000049210000}"/>
    <cellStyle name="Comma 87" xfId="8743" xr:uid="{00000000-0005-0000-0000-00004A210000}"/>
    <cellStyle name="Comma 88" xfId="8744" xr:uid="{00000000-0005-0000-0000-00004B210000}"/>
    <cellStyle name="Comma 89" xfId="1349" xr:uid="{00000000-0005-0000-0000-00004C210000}"/>
    <cellStyle name="Comma 9" xfId="35" xr:uid="{00000000-0005-0000-0000-00004D210000}"/>
    <cellStyle name="Comma 9 2" xfId="187" xr:uid="{00000000-0005-0000-0000-00004E210000}"/>
    <cellStyle name="Comma 9 2 2" xfId="188" xr:uid="{00000000-0005-0000-0000-00004F210000}"/>
    <cellStyle name="Comma 9 2 2 2" xfId="8745" xr:uid="{00000000-0005-0000-0000-000050210000}"/>
    <cellStyle name="Comma 9 2 3" xfId="21095" xr:uid="{00000000-0005-0000-0000-000051210000}"/>
    <cellStyle name="Comma 9 2 4" xfId="1351" xr:uid="{00000000-0005-0000-0000-000052210000}"/>
    <cellStyle name="Comma 9 3" xfId="189" xr:uid="{00000000-0005-0000-0000-000053210000}"/>
    <cellStyle name="Comma 9 3 2" xfId="8746" xr:uid="{00000000-0005-0000-0000-000054210000}"/>
    <cellStyle name="Comma 9 3 3" xfId="1350" xr:uid="{00000000-0005-0000-0000-000055210000}"/>
    <cellStyle name="Comma 9 4" xfId="555" xr:uid="{00000000-0005-0000-0000-000056210000}"/>
    <cellStyle name="Comma 9 4 2" xfId="8747" xr:uid="{00000000-0005-0000-0000-000057210000}"/>
    <cellStyle name="Comma 9 5" xfId="20473" xr:uid="{00000000-0005-0000-0000-000058210000}"/>
    <cellStyle name="Comma 9_rekap full cost" xfId="8748" xr:uid="{00000000-0005-0000-0000-000059210000}"/>
    <cellStyle name="Comma 90" xfId="8749" xr:uid="{00000000-0005-0000-0000-00005A210000}"/>
    <cellStyle name="Comma 91" xfId="8750" xr:uid="{00000000-0005-0000-0000-00005B210000}"/>
    <cellStyle name="Comma 92" xfId="8751" xr:uid="{00000000-0005-0000-0000-00005C210000}"/>
    <cellStyle name="Comma 92 2" xfId="21183" xr:uid="{00000000-0005-0000-0000-00005D210000}"/>
    <cellStyle name="Comma 93" xfId="8752" xr:uid="{00000000-0005-0000-0000-00005E210000}"/>
    <cellStyle name="Comma 94" xfId="8753" xr:uid="{00000000-0005-0000-0000-00005F210000}"/>
    <cellStyle name="Comma 95" xfId="8754" xr:uid="{00000000-0005-0000-0000-000060210000}"/>
    <cellStyle name="Comma 96" xfId="17284" xr:uid="{00000000-0005-0000-0000-000061210000}"/>
    <cellStyle name="Comma 97" xfId="17552" xr:uid="{00000000-0005-0000-0000-000062210000}"/>
    <cellStyle name="Comma 98" xfId="17564" xr:uid="{00000000-0005-0000-0000-000063210000}"/>
    <cellStyle name="Comma 99" xfId="17573" xr:uid="{00000000-0005-0000-0000-000064210000}"/>
    <cellStyle name="Comma 99 2" xfId="21173" xr:uid="{00000000-0005-0000-0000-000065210000}"/>
    <cellStyle name="Comma Thousands" xfId="8755" xr:uid="{00000000-0005-0000-0000-000066210000}"/>
    <cellStyle name="comma zerodec" xfId="8756" xr:uid="{00000000-0005-0000-0000-000067210000}"/>
    <cellStyle name="Comma(1)" xfId="8757" xr:uid="{00000000-0005-0000-0000-000068210000}"/>
    <cellStyle name="Comma(1) 2" xfId="21192" xr:uid="{00000000-0005-0000-0000-000069210000}"/>
    <cellStyle name="Comma0" xfId="8758" xr:uid="{00000000-0005-0000-0000-00006A210000}"/>
    <cellStyle name="Comma0 10" xfId="8759" xr:uid="{00000000-0005-0000-0000-00006B210000}"/>
    <cellStyle name="Comma0 11" xfId="8760" xr:uid="{00000000-0005-0000-0000-00006C210000}"/>
    <cellStyle name="Comma0 12" xfId="8761" xr:uid="{00000000-0005-0000-0000-00006D210000}"/>
    <cellStyle name="Comma0 13" xfId="8762" xr:uid="{00000000-0005-0000-0000-00006E210000}"/>
    <cellStyle name="Comma0 2" xfId="8763" xr:uid="{00000000-0005-0000-0000-00006F210000}"/>
    <cellStyle name="Comma0 3" xfId="8764" xr:uid="{00000000-0005-0000-0000-000070210000}"/>
    <cellStyle name="Comma0 4" xfId="8765" xr:uid="{00000000-0005-0000-0000-000071210000}"/>
    <cellStyle name="Comma0 5" xfId="8766" xr:uid="{00000000-0005-0000-0000-000072210000}"/>
    <cellStyle name="Comma0 6" xfId="8767" xr:uid="{00000000-0005-0000-0000-000073210000}"/>
    <cellStyle name="Comma0 7" xfId="8768" xr:uid="{00000000-0005-0000-0000-000074210000}"/>
    <cellStyle name="Comma0 8" xfId="8769" xr:uid="{00000000-0005-0000-0000-000075210000}"/>
    <cellStyle name="Comma0 9" xfId="8770" xr:uid="{00000000-0005-0000-0000-000076210000}"/>
    <cellStyle name="Comma0_AJE Induk" xfId="8771" xr:uid="{00000000-0005-0000-0000-000077210000}"/>
    <cellStyle name="Comma1 - Style1" xfId="8772" xr:uid="{00000000-0005-0000-0000-000078210000}"/>
    <cellStyle name="Company Name" xfId="8773" xr:uid="{00000000-0005-0000-0000-000079210000}"/>
    <cellStyle name="Copied" xfId="1352" xr:uid="{00000000-0005-0000-0000-00007A210000}"/>
    <cellStyle name="Copied 10" xfId="8774" xr:uid="{00000000-0005-0000-0000-00007B210000}"/>
    <cellStyle name="Copied 11" xfId="8775" xr:uid="{00000000-0005-0000-0000-00007C210000}"/>
    <cellStyle name="Copied 12" xfId="8776" xr:uid="{00000000-0005-0000-0000-00007D210000}"/>
    <cellStyle name="Copied 13" xfId="8777" xr:uid="{00000000-0005-0000-0000-00007E210000}"/>
    <cellStyle name="Copied 2" xfId="8778" xr:uid="{00000000-0005-0000-0000-00007F210000}"/>
    <cellStyle name="Copied 3" xfId="8779" xr:uid="{00000000-0005-0000-0000-000080210000}"/>
    <cellStyle name="Copied 4" xfId="8780" xr:uid="{00000000-0005-0000-0000-000081210000}"/>
    <cellStyle name="Copied 5" xfId="8781" xr:uid="{00000000-0005-0000-0000-000082210000}"/>
    <cellStyle name="Copied 6" xfId="8782" xr:uid="{00000000-0005-0000-0000-000083210000}"/>
    <cellStyle name="Copied 7" xfId="8783" xr:uid="{00000000-0005-0000-0000-000084210000}"/>
    <cellStyle name="Copied 8" xfId="8784" xr:uid="{00000000-0005-0000-0000-000085210000}"/>
    <cellStyle name="Copied 9" xfId="8785" xr:uid="{00000000-0005-0000-0000-000086210000}"/>
    <cellStyle name="Cover Date" xfId="8786" xr:uid="{00000000-0005-0000-0000-000087210000}"/>
    <cellStyle name="Cover presentation title" xfId="8787" xr:uid="{00000000-0005-0000-0000-000088210000}"/>
    <cellStyle name="Cover Subtitle" xfId="8788" xr:uid="{00000000-0005-0000-0000-000089210000}"/>
    <cellStyle name="Cover Title" xfId="8789" xr:uid="{00000000-0005-0000-0000-00008A210000}"/>
    <cellStyle name="CR Comma" xfId="8790" xr:uid="{00000000-0005-0000-0000-00008B210000}"/>
    <cellStyle name="CR Currency" xfId="8791" xr:uid="{00000000-0005-0000-0000-00008C210000}"/>
    <cellStyle name="Credit" xfId="8792" xr:uid="{00000000-0005-0000-0000-00008D210000}"/>
    <cellStyle name="Credit subtotal" xfId="8793" xr:uid="{00000000-0005-0000-0000-00008E210000}"/>
    <cellStyle name="Credit Total" xfId="8794" xr:uid="{00000000-0005-0000-0000-00008F210000}"/>
    <cellStyle name="Credit_tagihan bruto" xfId="8795" xr:uid="{00000000-0005-0000-0000-000090210000}"/>
    <cellStyle name="CtoB" xfId="8796" xr:uid="{00000000-0005-0000-0000-000091210000}"/>
    <cellStyle name="Cur" xfId="8797" xr:uid="{00000000-0005-0000-0000-000092210000}"/>
    <cellStyle name="Cur 2" xfId="17814" xr:uid="{00000000-0005-0000-0000-000093210000}"/>
    <cellStyle name="Curren - Style2" xfId="8798" xr:uid="{00000000-0005-0000-0000-000094210000}"/>
    <cellStyle name="Curren - Style3" xfId="556" xr:uid="{00000000-0005-0000-0000-000095210000}"/>
    <cellStyle name="Curren - Style3 2" xfId="8799" xr:uid="{00000000-0005-0000-0000-000096210000}"/>
    <cellStyle name="Curren - Style4" xfId="557" xr:uid="{00000000-0005-0000-0000-000097210000}"/>
    <cellStyle name="Curren - Style4 2" xfId="8800" xr:uid="{00000000-0005-0000-0000-000098210000}"/>
    <cellStyle name="Currency - 1 decimal" xfId="8801" xr:uid="{00000000-0005-0000-0000-000099210000}"/>
    <cellStyle name="Currency - 2 decimals" xfId="8802" xr:uid="{00000000-0005-0000-0000-00009A210000}"/>
    <cellStyle name="Currency $" xfId="8803" xr:uid="{00000000-0005-0000-0000-00009B210000}"/>
    <cellStyle name="Currency $ 2" xfId="8804" xr:uid="{00000000-0005-0000-0000-00009C210000}"/>
    <cellStyle name="Currency %" xfId="8805" xr:uid="{00000000-0005-0000-0000-00009D210000}"/>
    <cellStyle name="Currency % 2" xfId="8806" xr:uid="{00000000-0005-0000-0000-00009E210000}"/>
    <cellStyle name="Currency (&quot;-&quot;)" xfId="8807" xr:uid="{00000000-0005-0000-0000-00009F210000}"/>
    <cellStyle name="Currency (0.00)" xfId="8808" xr:uid="{00000000-0005-0000-0000-0000A0210000}"/>
    <cellStyle name="Currency (0.00) 2" xfId="8809" xr:uid="{00000000-0005-0000-0000-0000A1210000}"/>
    <cellStyle name="Currency (0.00) 3" xfId="8810" xr:uid="{00000000-0005-0000-0000-0000A2210000}"/>
    <cellStyle name="Currency (0.00) 4" xfId="8811" xr:uid="{00000000-0005-0000-0000-0000A3210000}"/>
    <cellStyle name="Currency (0.00) 4 2" xfId="17815" xr:uid="{00000000-0005-0000-0000-0000A4210000}"/>
    <cellStyle name="Currency (0.00)_tagihan bruto" xfId="8812" xr:uid="{00000000-0005-0000-0000-0000A5210000}"/>
    <cellStyle name="Currency [0] (&quot;-&quot;)" xfId="8813" xr:uid="{00000000-0005-0000-0000-0000A6210000}"/>
    <cellStyle name="Currency [0] 2" xfId="558" xr:uid="{00000000-0005-0000-0000-0000A7210000}"/>
    <cellStyle name="Currency [0] 2 2" xfId="8814" xr:uid="{00000000-0005-0000-0000-0000A8210000}"/>
    <cellStyle name="Currency [0] 3" xfId="8815" xr:uid="{00000000-0005-0000-0000-0000A9210000}"/>
    <cellStyle name="Currency [0] 4" xfId="8816" xr:uid="{00000000-0005-0000-0000-0000AA210000}"/>
    <cellStyle name="Currency [0] 5" xfId="8817" xr:uid="{00000000-0005-0000-0000-0000AB210000}"/>
    <cellStyle name="Currency [0] 6" xfId="8818" xr:uid="{00000000-0005-0000-0000-0000AC210000}"/>
    <cellStyle name="Currency [0]b" xfId="1727" xr:uid="{00000000-0005-0000-0000-0000AD210000}"/>
    <cellStyle name="Currency [00]" xfId="1353" xr:uid="{00000000-0005-0000-0000-0000AE210000}"/>
    <cellStyle name="Currency [00] 10" xfId="8819" xr:uid="{00000000-0005-0000-0000-0000AF210000}"/>
    <cellStyle name="Currency [00] 11" xfId="8820" xr:uid="{00000000-0005-0000-0000-0000B0210000}"/>
    <cellStyle name="Currency [00] 12" xfId="8821" xr:uid="{00000000-0005-0000-0000-0000B1210000}"/>
    <cellStyle name="Currency [00] 13" xfId="8822" xr:uid="{00000000-0005-0000-0000-0000B2210000}"/>
    <cellStyle name="Currency [00] 2" xfId="1354" xr:uid="{00000000-0005-0000-0000-0000B3210000}"/>
    <cellStyle name="Currency [00] 3" xfId="8823" xr:uid="{00000000-0005-0000-0000-0000B4210000}"/>
    <cellStyle name="Currency [00] 4" xfId="8824" xr:uid="{00000000-0005-0000-0000-0000B5210000}"/>
    <cellStyle name="Currency [00] 5" xfId="8825" xr:uid="{00000000-0005-0000-0000-0000B6210000}"/>
    <cellStyle name="Currency [00] 6" xfId="8826" xr:uid="{00000000-0005-0000-0000-0000B7210000}"/>
    <cellStyle name="Currency [00] 7" xfId="8827" xr:uid="{00000000-0005-0000-0000-0000B8210000}"/>
    <cellStyle name="Currency [00] 8" xfId="8828" xr:uid="{00000000-0005-0000-0000-0000B9210000}"/>
    <cellStyle name="Currency [00] 9" xfId="8829" xr:uid="{00000000-0005-0000-0000-0000BA210000}"/>
    <cellStyle name="Currency [00]_tagihan bruto" xfId="8830" xr:uid="{00000000-0005-0000-0000-0000BB210000}"/>
    <cellStyle name="Currency [1]" xfId="1355" xr:uid="{00000000-0005-0000-0000-0000BC210000}"/>
    <cellStyle name="Currency [1] 10" xfId="8831" xr:uid="{00000000-0005-0000-0000-0000BD210000}"/>
    <cellStyle name="Currency [1] 11" xfId="8832" xr:uid="{00000000-0005-0000-0000-0000BE210000}"/>
    <cellStyle name="Currency [1] 12" xfId="8833" xr:uid="{00000000-0005-0000-0000-0000BF210000}"/>
    <cellStyle name="Currency [1] 13" xfId="8834" xr:uid="{00000000-0005-0000-0000-0000C0210000}"/>
    <cellStyle name="Currency [1] 14" xfId="20474" xr:uid="{00000000-0005-0000-0000-0000C1210000}"/>
    <cellStyle name="Currency [1] 2" xfId="1356" xr:uid="{00000000-0005-0000-0000-0000C2210000}"/>
    <cellStyle name="Currency [1] 2 2" xfId="20475" xr:uid="{00000000-0005-0000-0000-0000C3210000}"/>
    <cellStyle name="Currency [1] 3" xfId="8835" xr:uid="{00000000-0005-0000-0000-0000C4210000}"/>
    <cellStyle name="Currency [1] 3 2" xfId="21061" xr:uid="{00000000-0005-0000-0000-0000C5210000}"/>
    <cellStyle name="Currency [1] 4" xfId="8836" xr:uid="{00000000-0005-0000-0000-0000C6210000}"/>
    <cellStyle name="Currency [1] 5" xfId="8837" xr:uid="{00000000-0005-0000-0000-0000C7210000}"/>
    <cellStyle name="Currency [1] 6" xfId="8838" xr:uid="{00000000-0005-0000-0000-0000C8210000}"/>
    <cellStyle name="Currency [1] 7" xfId="8839" xr:uid="{00000000-0005-0000-0000-0000C9210000}"/>
    <cellStyle name="Currency [1] 8" xfId="8840" xr:uid="{00000000-0005-0000-0000-0000CA210000}"/>
    <cellStyle name="Currency [1] 9" xfId="8841" xr:uid="{00000000-0005-0000-0000-0000CB210000}"/>
    <cellStyle name="Currency [2]" xfId="1357" xr:uid="{00000000-0005-0000-0000-0000CC210000}"/>
    <cellStyle name="Currency [2] 10" xfId="8842" xr:uid="{00000000-0005-0000-0000-0000CD210000}"/>
    <cellStyle name="Currency [2] 10 2" xfId="17816" xr:uid="{00000000-0005-0000-0000-0000CE210000}"/>
    <cellStyle name="Currency [2] 11" xfId="8843" xr:uid="{00000000-0005-0000-0000-0000CF210000}"/>
    <cellStyle name="Currency [2] 11 2" xfId="17817" xr:uid="{00000000-0005-0000-0000-0000D0210000}"/>
    <cellStyle name="Currency [2] 12" xfId="8844" xr:uid="{00000000-0005-0000-0000-0000D1210000}"/>
    <cellStyle name="Currency [2] 12 2" xfId="17818" xr:uid="{00000000-0005-0000-0000-0000D2210000}"/>
    <cellStyle name="Currency [2] 13" xfId="8845" xr:uid="{00000000-0005-0000-0000-0000D3210000}"/>
    <cellStyle name="Currency [2] 13 2" xfId="17819" xr:uid="{00000000-0005-0000-0000-0000D4210000}"/>
    <cellStyle name="Currency [2] 14" xfId="17758" xr:uid="{00000000-0005-0000-0000-0000D5210000}"/>
    <cellStyle name="Currency [2] 15" xfId="2059" xr:uid="{00000000-0005-0000-0000-0000D6210000}"/>
    <cellStyle name="Currency [2] 2" xfId="1358" xr:uid="{00000000-0005-0000-0000-0000D7210000}"/>
    <cellStyle name="Currency [2] 2 2" xfId="17759" xr:uid="{00000000-0005-0000-0000-0000D8210000}"/>
    <cellStyle name="Currency [2] 2 3" xfId="2060" xr:uid="{00000000-0005-0000-0000-0000D9210000}"/>
    <cellStyle name="Currency [2] 3" xfId="8846" xr:uid="{00000000-0005-0000-0000-0000DA210000}"/>
    <cellStyle name="Currency [2] 3 2" xfId="17820" xr:uid="{00000000-0005-0000-0000-0000DB210000}"/>
    <cellStyle name="Currency [2] 4" xfId="8847" xr:uid="{00000000-0005-0000-0000-0000DC210000}"/>
    <cellStyle name="Currency [2] 4 2" xfId="17821" xr:uid="{00000000-0005-0000-0000-0000DD210000}"/>
    <cellStyle name="Currency [2] 5" xfId="8848" xr:uid="{00000000-0005-0000-0000-0000DE210000}"/>
    <cellStyle name="Currency [2] 5 2" xfId="17822" xr:uid="{00000000-0005-0000-0000-0000DF210000}"/>
    <cellStyle name="Currency [2] 6" xfId="8849" xr:uid="{00000000-0005-0000-0000-0000E0210000}"/>
    <cellStyle name="Currency [2] 6 2" xfId="17823" xr:uid="{00000000-0005-0000-0000-0000E1210000}"/>
    <cellStyle name="Currency [2] 7" xfId="8850" xr:uid="{00000000-0005-0000-0000-0000E2210000}"/>
    <cellStyle name="Currency [2] 7 2" xfId="17824" xr:uid="{00000000-0005-0000-0000-0000E3210000}"/>
    <cellStyle name="Currency [2] 8" xfId="8851" xr:uid="{00000000-0005-0000-0000-0000E4210000}"/>
    <cellStyle name="Currency [2] 8 2" xfId="17825" xr:uid="{00000000-0005-0000-0000-0000E5210000}"/>
    <cellStyle name="Currency [2] 9" xfId="8852" xr:uid="{00000000-0005-0000-0000-0000E6210000}"/>
    <cellStyle name="Currency [2] 9 2" xfId="17826" xr:uid="{00000000-0005-0000-0000-0000E7210000}"/>
    <cellStyle name="Currency 0" xfId="8853" xr:uid="{00000000-0005-0000-0000-0000E8210000}"/>
    <cellStyle name="Currency 0.0" xfId="8854" xr:uid="{00000000-0005-0000-0000-0000E9210000}"/>
    <cellStyle name="Currency 0.0%" xfId="8855" xr:uid="{00000000-0005-0000-0000-0000EA210000}"/>
    <cellStyle name="Currency 0.0_TB-PT Bisma Narendra 31 Mar 2006" xfId="8856" xr:uid="{00000000-0005-0000-0000-0000EB210000}"/>
    <cellStyle name="Currency 0.00" xfId="8857" xr:uid="{00000000-0005-0000-0000-0000EC210000}"/>
    <cellStyle name="Currency 0.00%" xfId="8858" xr:uid="{00000000-0005-0000-0000-0000ED210000}"/>
    <cellStyle name="Currency 0.00_TB-PT Bisma Narendra 31 Mar 2006" xfId="8859" xr:uid="{00000000-0005-0000-0000-0000EE210000}"/>
    <cellStyle name="Currency 0.000" xfId="8860" xr:uid="{00000000-0005-0000-0000-0000EF210000}"/>
    <cellStyle name="Currency 0.000%" xfId="8861" xr:uid="{00000000-0005-0000-0000-0000F0210000}"/>
    <cellStyle name="Currency 0.000_TB-PT Bisma Narendra 31 Mar 2006" xfId="8862" xr:uid="{00000000-0005-0000-0000-0000F1210000}"/>
    <cellStyle name="Currency 2" xfId="36" xr:uid="{00000000-0005-0000-0000-0000F2210000}"/>
    <cellStyle name="Currency 2 2" xfId="37" xr:uid="{00000000-0005-0000-0000-0000F3210000}"/>
    <cellStyle name="Currency 2 2 2" xfId="190" xr:uid="{00000000-0005-0000-0000-0000F4210000}"/>
    <cellStyle name="Currency 2 2 3" xfId="8864" xr:uid="{00000000-0005-0000-0000-0000F5210000}"/>
    <cellStyle name="Currency 2 3" xfId="191" xr:uid="{00000000-0005-0000-0000-0000F6210000}"/>
    <cellStyle name="Currency 2 4" xfId="8863" xr:uid="{00000000-0005-0000-0000-0000F7210000}"/>
    <cellStyle name="Currency 2_tagihan bruto" xfId="8865" xr:uid="{00000000-0005-0000-0000-0000F8210000}"/>
    <cellStyle name="Currency 3" xfId="38" xr:uid="{00000000-0005-0000-0000-0000F9210000}"/>
    <cellStyle name="Currency 3 2" xfId="39" xr:uid="{00000000-0005-0000-0000-0000FA210000}"/>
    <cellStyle name="Currency 3 2 2" xfId="192" xr:uid="{00000000-0005-0000-0000-0000FB210000}"/>
    <cellStyle name="Currency 3 2 3" xfId="8867" xr:uid="{00000000-0005-0000-0000-0000FC210000}"/>
    <cellStyle name="Currency 3 3" xfId="193" xr:uid="{00000000-0005-0000-0000-0000FD210000}"/>
    <cellStyle name="Currency 3 4" xfId="8866" xr:uid="{00000000-0005-0000-0000-0000FE210000}"/>
    <cellStyle name="Currency 4" xfId="8868" xr:uid="{00000000-0005-0000-0000-0000FF210000}"/>
    <cellStyle name="Currency 5" xfId="8869" xr:uid="{00000000-0005-0000-0000-000000220000}"/>
    <cellStyle name="Currency 6" xfId="8870" xr:uid="{00000000-0005-0000-0000-000001220000}"/>
    <cellStyle name="Currency 7" xfId="8871" xr:uid="{00000000-0005-0000-0000-000002220000}"/>
    <cellStyle name="Currency 8" xfId="8872" xr:uid="{00000000-0005-0000-0000-000003220000}"/>
    <cellStyle name="Currency 8 2" xfId="17827" xr:uid="{00000000-0005-0000-0000-000004220000}"/>
    <cellStyle name="Currency thousands" xfId="8873" xr:uid="{00000000-0005-0000-0000-000005220000}"/>
    <cellStyle name="Currency(000)" xfId="8874" xr:uid="{00000000-0005-0000-0000-000006220000}"/>
    <cellStyle name="Currency(000) 10" xfId="8875" xr:uid="{00000000-0005-0000-0000-000007220000}"/>
    <cellStyle name="Currency(000) 11" xfId="8876" xr:uid="{00000000-0005-0000-0000-000008220000}"/>
    <cellStyle name="Currency(000) 12" xfId="8877" xr:uid="{00000000-0005-0000-0000-000009220000}"/>
    <cellStyle name="Currency(000) 13" xfId="8878" xr:uid="{00000000-0005-0000-0000-00000A220000}"/>
    <cellStyle name="Currency(000) 2" xfId="8879" xr:uid="{00000000-0005-0000-0000-00000B220000}"/>
    <cellStyle name="Currency(000) 3" xfId="8880" xr:uid="{00000000-0005-0000-0000-00000C220000}"/>
    <cellStyle name="Currency(000) 4" xfId="8881" xr:uid="{00000000-0005-0000-0000-00000D220000}"/>
    <cellStyle name="Currency(000) 5" xfId="8882" xr:uid="{00000000-0005-0000-0000-00000E220000}"/>
    <cellStyle name="Currency(000) 6" xfId="8883" xr:uid="{00000000-0005-0000-0000-00000F220000}"/>
    <cellStyle name="Currency(000) 7" xfId="8884" xr:uid="{00000000-0005-0000-0000-000010220000}"/>
    <cellStyle name="Currency(000) 8" xfId="8885" xr:uid="{00000000-0005-0000-0000-000011220000}"/>
    <cellStyle name="Currency(000) 9" xfId="8886" xr:uid="{00000000-0005-0000-0000-000012220000}"/>
    <cellStyle name="currency(2)" xfId="1728" xr:uid="{00000000-0005-0000-0000-000013220000}"/>
    <cellStyle name="Currency*" xfId="8887" xr:uid="{00000000-0005-0000-0000-000014220000}"/>
    <cellStyle name="Currency0" xfId="8888" xr:uid="{00000000-0005-0000-0000-000015220000}"/>
    <cellStyle name="Currency0 10" xfId="8889" xr:uid="{00000000-0005-0000-0000-000016220000}"/>
    <cellStyle name="Currency0 10 2" xfId="17829" xr:uid="{00000000-0005-0000-0000-000017220000}"/>
    <cellStyle name="Currency0 11" xfId="8890" xr:uid="{00000000-0005-0000-0000-000018220000}"/>
    <cellStyle name="Currency0 11 2" xfId="17830" xr:uid="{00000000-0005-0000-0000-000019220000}"/>
    <cellStyle name="Currency0 12" xfId="8891" xr:uid="{00000000-0005-0000-0000-00001A220000}"/>
    <cellStyle name="Currency0 12 2" xfId="17831" xr:uid="{00000000-0005-0000-0000-00001B220000}"/>
    <cellStyle name="Currency0 13" xfId="8892" xr:uid="{00000000-0005-0000-0000-00001C220000}"/>
    <cellStyle name="Currency0 13 2" xfId="17832" xr:uid="{00000000-0005-0000-0000-00001D220000}"/>
    <cellStyle name="Currency0 14" xfId="17828" xr:uid="{00000000-0005-0000-0000-00001E220000}"/>
    <cellStyle name="Currency0 2" xfId="8893" xr:uid="{00000000-0005-0000-0000-00001F220000}"/>
    <cellStyle name="Currency0 3" xfId="8894" xr:uid="{00000000-0005-0000-0000-000020220000}"/>
    <cellStyle name="Currency0 4" xfId="8895" xr:uid="{00000000-0005-0000-0000-000021220000}"/>
    <cellStyle name="Currency0 4 2" xfId="17833" xr:uid="{00000000-0005-0000-0000-000022220000}"/>
    <cellStyle name="Currency0 5" xfId="8896" xr:uid="{00000000-0005-0000-0000-000023220000}"/>
    <cellStyle name="Currency0 5 2" xfId="17834" xr:uid="{00000000-0005-0000-0000-000024220000}"/>
    <cellStyle name="Currency0 6" xfId="8897" xr:uid="{00000000-0005-0000-0000-000025220000}"/>
    <cellStyle name="Currency0 6 2" xfId="17835" xr:uid="{00000000-0005-0000-0000-000026220000}"/>
    <cellStyle name="Currency0 7" xfId="8898" xr:uid="{00000000-0005-0000-0000-000027220000}"/>
    <cellStyle name="Currency0 7 2" xfId="17836" xr:uid="{00000000-0005-0000-0000-000028220000}"/>
    <cellStyle name="Currency0 8" xfId="8899" xr:uid="{00000000-0005-0000-0000-000029220000}"/>
    <cellStyle name="Currency0 8 2" xfId="17837" xr:uid="{00000000-0005-0000-0000-00002A220000}"/>
    <cellStyle name="Currency0 9" xfId="8900" xr:uid="{00000000-0005-0000-0000-00002B220000}"/>
    <cellStyle name="Currency0 9 2" xfId="17838" xr:uid="{00000000-0005-0000-0000-00002C220000}"/>
    <cellStyle name="Currency0_tagihan bruto" xfId="8901" xr:uid="{00000000-0005-0000-0000-00002D220000}"/>
    <cellStyle name="Currency1" xfId="8902" xr:uid="{00000000-0005-0000-0000-00002E220000}"/>
    <cellStyle name="Currsmall" xfId="8903" xr:uid="{00000000-0005-0000-0000-00002F220000}"/>
    <cellStyle name="custom" xfId="8904" xr:uid="{00000000-0005-0000-0000-000030220000}"/>
    <cellStyle name="Custom - Style8" xfId="8905" xr:uid="{00000000-0005-0000-0000-000031220000}"/>
    <cellStyle name="custom 2" xfId="8906" xr:uid="{00000000-0005-0000-0000-000032220000}"/>
    <cellStyle name="custom 3" xfId="8907" xr:uid="{00000000-0005-0000-0000-000033220000}"/>
    <cellStyle name="custom 4" xfId="8908" xr:uid="{00000000-0005-0000-0000-000034220000}"/>
    <cellStyle name="d" xfId="8909" xr:uid="{00000000-0005-0000-0000-000035220000}"/>
    <cellStyle name="d_tagihan bruto" xfId="8910" xr:uid="{00000000-0005-0000-0000-000036220000}"/>
    <cellStyle name="d_yield" xfId="8911" xr:uid="{00000000-0005-0000-0000-000037220000}"/>
    <cellStyle name="d_yield_CCRD-muse -2" xfId="8912" xr:uid="{00000000-0005-0000-0000-000038220000}"/>
    <cellStyle name="d_yield_CCRD-muse -2_tagihan bruto" xfId="8913" xr:uid="{00000000-0005-0000-0000-000039220000}"/>
    <cellStyle name="d_yield_DCF-Valuation Support" xfId="8914" xr:uid="{00000000-0005-0000-0000-00003A220000}"/>
    <cellStyle name="d_yield_DCF-Valuation Support_tagihan bruto" xfId="8915" xr:uid="{00000000-0005-0000-0000-00003B220000}"/>
    <cellStyle name="d_yield_ICOS-INC" xfId="8916" xr:uid="{00000000-0005-0000-0000-00003C220000}"/>
    <cellStyle name="d_yield_ICOS-INC (2)" xfId="8917" xr:uid="{00000000-0005-0000-0000-00003D220000}"/>
    <cellStyle name="d_yield_ICOS-INC (2)_tagihan bruto" xfId="8918" xr:uid="{00000000-0005-0000-0000-00003E220000}"/>
    <cellStyle name="d_yield_ICOS-INC_tagihan bruto" xfId="8919" xr:uid="{00000000-0005-0000-0000-00003F220000}"/>
    <cellStyle name="d_yield_Merger Model16.xls Chart 1" xfId="8920" xr:uid="{00000000-0005-0000-0000-000040220000}"/>
    <cellStyle name="d_yield_Merger Model16.xls Chart 1_tagihan bruto" xfId="8921" xr:uid="{00000000-0005-0000-0000-000041220000}"/>
    <cellStyle name="d_yield_Merger Model34b" xfId="8922" xr:uid="{00000000-0005-0000-0000-000042220000}"/>
    <cellStyle name="d_yield_Merger Model34b_tagihan bruto" xfId="8923" xr:uid="{00000000-0005-0000-0000-000043220000}"/>
    <cellStyle name="d_yield_MKS 7.29 Valuation" xfId="8924" xr:uid="{00000000-0005-0000-0000-000044220000}"/>
    <cellStyle name="d_yield_MKS 7.29 Valuation_tagihan bruto" xfId="8925" xr:uid="{00000000-0005-0000-0000-000045220000}"/>
    <cellStyle name="d_yield_tagihan bruto" xfId="8926" xr:uid="{00000000-0005-0000-0000-000046220000}"/>
    <cellStyle name="Dan" xfId="8927" xr:uid="{00000000-0005-0000-0000-000047220000}"/>
    <cellStyle name="data" xfId="8928" xr:uid="{00000000-0005-0000-0000-000048220000}"/>
    <cellStyle name="Data   - Style2" xfId="8929" xr:uid="{00000000-0005-0000-0000-000049220000}"/>
    <cellStyle name="DataPilot Category" xfId="8930" xr:uid="{00000000-0005-0000-0000-00004A220000}"/>
    <cellStyle name="DataPilot Category 1" xfId="8931" xr:uid="{00000000-0005-0000-0000-00004B220000}"/>
    <cellStyle name="DataPilot Category 1 1" xfId="8932" xr:uid="{00000000-0005-0000-0000-00004C220000}"/>
    <cellStyle name="DataPilot Category 2" xfId="8933" xr:uid="{00000000-0005-0000-0000-00004D220000}"/>
    <cellStyle name="DataPilot Category 2 1" xfId="8934" xr:uid="{00000000-0005-0000-0000-00004E220000}"/>
    <cellStyle name="DataPilot Category 3" xfId="8935" xr:uid="{00000000-0005-0000-0000-00004F220000}"/>
    <cellStyle name="DataPilot Category 3 1" xfId="8936" xr:uid="{00000000-0005-0000-0000-000050220000}"/>
    <cellStyle name="DataPilot Category 4" xfId="8937" xr:uid="{00000000-0005-0000-0000-000051220000}"/>
    <cellStyle name="DataPilot Category 5" xfId="8938" xr:uid="{00000000-0005-0000-0000-000052220000}"/>
    <cellStyle name="DataPilot Category_CAJE PJA DESEMBER 2009 FINAL" xfId="8939" xr:uid="{00000000-0005-0000-0000-000053220000}"/>
    <cellStyle name="DataPilot Corner" xfId="8940" xr:uid="{00000000-0005-0000-0000-000054220000}"/>
    <cellStyle name="DataPilot Corner 1" xfId="8941" xr:uid="{00000000-0005-0000-0000-000055220000}"/>
    <cellStyle name="DataPilot Corner 1 1" xfId="8942" xr:uid="{00000000-0005-0000-0000-000056220000}"/>
    <cellStyle name="DataPilot Corner 2" xfId="8943" xr:uid="{00000000-0005-0000-0000-000057220000}"/>
    <cellStyle name="DataPilot Corner 2 1" xfId="8944" xr:uid="{00000000-0005-0000-0000-000058220000}"/>
    <cellStyle name="DataPilot Corner 3" xfId="8945" xr:uid="{00000000-0005-0000-0000-000059220000}"/>
    <cellStyle name="DataPilot Corner 3 1" xfId="8946" xr:uid="{00000000-0005-0000-0000-00005A220000}"/>
    <cellStyle name="DataPilot Corner 4" xfId="8947" xr:uid="{00000000-0005-0000-0000-00005B220000}"/>
    <cellStyle name="DataPilot Corner 5" xfId="8948" xr:uid="{00000000-0005-0000-0000-00005C220000}"/>
    <cellStyle name="DataPilot Corner_CAJE TIJA AUDIT 31_12_09_1feb10" xfId="8949" xr:uid="{00000000-0005-0000-0000-00005D220000}"/>
    <cellStyle name="DataPilot Field" xfId="8950" xr:uid="{00000000-0005-0000-0000-00005E220000}"/>
    <cellStyle name="DataPilot Field 1" xfId="8951" xr:uid="{00000000-0005-0000-0000-00005F220000}"/>
    <cellStyle name="DataPilot Field 1 1" xfId="8952" xr:uid="{00000000-0005-0000-0000-000060220000}"/>
    <cellStyle name="DataPilot Field 2" xfId="8953" xr:uid="{00000000-0005-0000-0000-000061220000}"/>
    <cellStyle name="DataPilot Field 2 1" xfId="8954" xr:uid="{00000000-0005-0000-0000-000062220000}"/>
    <cellStyle name="DataPilot Field 3" xfId="8955" xr:uid="{00000000-0005-0000-0000-000063220000}"/>
    <cellStyle name="DataPilot Field 3 1" xfId="8956" xr:uid="{00000000-0005-0000-0000-000064220000}"/>
    <cellStyle name="DataPilot Field 4" xfId="8957" xr:uid="{00000000-0005-0000-0000-000065220000}"/>
    <cellStyle name="DataPilot Field 5" xfId="8958" xr:uid="{00000000-0005-0000-0000-000066220000}"/>
    <cellStyle name="DataPilot Field_CAJE TIJA AUDIT 31_12_09_1feb10" xfId="8959" xr:uid="{00000000-0005-0000-0000-000067220000}"/>
    <cellStyle name="DataPilot Result" xfId="8960" xr:uid="{00000000-0005-0000-0000-000068220000}"/>
    <cellStyle name="DataPilot Result 1" xfId="8961" xr:uid="{00000000-0005-0000-0000-000069220000}"/>
    <cellStyle name="DataPilot Result 1 1" xfId="8962" xr:uid="{00000000-0005-0000-0000-00006A220000}"/>
    <cellStyle name="DataPilot Result 2" xfId="8963" xr:uid="{00000000-0005-0000-0000-00006B220000}"/>
    <cellStyle name="DataPilot Result 2 1" xfId="8964" xr:uid="{00000000-0005-0000-0000-00006C220000}"/>
    <cellStyle name="DataPilot Result 3" xfId="8965" xr:uid="{00000000-0005-0000-0000-00006D220000}"/>
    <cellStyle name="DataPilot Result 3 1" xfId="8966" xr:uid="{00000000-0005-0000-0000-00006E220000}"/>
    <cellStyle name="DataPilot Result 4" xfId="8967" xr:uid="{00000000-0005-0000-0000-00006F220000}"/>
    <cellStyle name="DataPilot Result 5" xfId="8968" xr:uid="{00000000-0005-0000-0000-000070220000}"/>
    <cellStyle name="DataPilot Result_CAJE TIJA 31 Des 08" xfId="8969" xr:uid="{00000000-0005-0000-0000-000071220000}"/>
    <cellStyle name="DataPilot Title" xfId="8970" xr:uid="{00000000-0005-0000-0000-000072220000}"/>
    <cellStyle name="DataPilot Title 1" xfId="8971" xr:uid="{00000000-0005-0000-0000-000073220000}"/>
    <cellStyle name="DataPilot Title 1 1" xfId="8972" xr:uid="{00000000-0005-0000-0000-000074220000}"/>
    <cellStyle name="DataPilot Title 2" xfId="8973" xr:uid="{00000000-0005-0000-0000-000075220000}"/>
    <cellStyle name="DataPilot Title 2 1" xfId="8974" xr:uid="{00000000-0005-0000-0000-000076220000}"/>
    <cellStyle name="DataPilot Title 3" xfId="8975" xr:uid="{00000000-0005-0000-0000-000077220000}"/>
    <cellStyle name="DataPilot Title 3 1" xfId="8976" xr:uid="{00000000-0005-0000-0000-000078220000}"/>
    <cellStyle name="DataPilot Title 4" xfId="8977" xr:uid="{00000000-0005-0000-0000-000079220000}"/>
    <cellStyle name="DataPilot Title 5" xfId="8978" xr:uid="{00000000-0005-0000-0000-00007A220000}"/>
    <cellStyle name="DataPilot Title_CAJE TIJA 31 Des 08" xfId="8979" xr:uid="{00000000-0005-0000-0000-00007B220000}"/>
    <cellStyle name="DataPilot Value" xfId="8980" xr:uid="{00000000-0005-0000-0000-00007C220000}"/>
    <cellStyle name="DataPilot Value 1" xfId="8981" xr:uid="{00000000-0005-0000-0000-00007D220000}"/>
    <cellStyle name="DataPilot Value 1 1" xfId="8982" xr:uid="{00000000-0005-0000-0000-00007E220000}"/>
    <cellStyle name="DataPilot Value 2" xfId="8983" xr:uid="{00000000-0005-0000-0000-00007F220000}"/>
    <cellStyle name="DataPilot Value 2 1" xfId="8984" xr:uid="{00000000-0005-0000-0000-000080220000}"/>
    <cellStyle name="DataPilot Value 3" xfId="8985" xr:uid="{00000000-0005-0000-0000-000081220000}"/>
    <cellStyle name="DataPilot Value 3 1" xfId="8986" xr:uid="{00000000-0005-0000-0000-000082220000}"/>
    <cellStyle name="DataPilot Value 4" xfId="8987" xr:uid="{00000000-0005-0000-0000-000083220000}"/>
    <cellStyle name="DataPilot Value 5" xfId="8988" xr:uid="{00000000-0005-0000-0000-000084220000}"/>
    <cellStyle name="DataPilot Value_CAJE PJA DESEMBER 2009 FINAL" xfId="8989" xr:uid="{00000000-0005-0000-0000-000085220000}"/>
    <cellStyle name="DataSheet Style" xfId="8990" xr:uid="{00000000-0005-0000-0000-000086220000}"/>
    <cellStyle name="Date" xfId="40" xr:uid="{00000000-0005-0000-0000-000087220000}"/>
    <cellStyle name="Date [d-mmm-yy]" xfId="1360" xr:uid="{00000000-0005-0000-0000-000088220000}"/>
    <cellStyle name="Date [mm-d-yy]" xfId="1361" xr:uid="{00000000-0005-0000-0000-000089220000}"/>
    <cellStyle name="Date [mm-d-yy] 10" xfId="8991" xr:uid="{00000000-0005-0000-0000-00008A220000}"/>
    <cellStyle name="Date [mm-d-yy] 11" xfId="8992" xr:uid="{00000000-0005-0000-0000-00008B220000}"/>
    <cellStyle name="Date [mm-d-yy] 12" xfId="8993" xr:uid="{00000000-0005-0000-0000-00008C220000}"/>
    <cellStyle name="Date [mm-d-yy] 13" xfId="8994" xr:uid="{00000000-0005-0000-0000-00008D220000}"/>
    <cellStyle name="Date [mm-d-yy] 14" xfId="20477" xr:uid="{00000000-0005-0000-0000-00008E220000}"/>
    <cellStyle name="Date [mm-d-yy] 2" xfId="1362" xr:uid="{00000000-0005-0000-0000-00008F220000}"/>
    <cellStyle name="Date [mm-d-yy] 2 2" xfId="20478" xr:uid="{00000000-0005-0000-0000-000090220000}"/>
    <cellStyle name="Date [mm-d-yy] 3" xfId="8995" xr:uid="{00000000-0005-0000-0000-000091220000}"/>
    <cellStyle name="Date [mm-d-yy] 3 2" xfId="21062" xr:uid="{00000000-0005-0000-0000-000092220000}"/>
    <cellStyle name="Date [mm-d-yy] 4" xfId="8996" xr:uid="{00000000-0005-0000-0000-000093220000}"/>
    <cellStyle name="Date [mm-d-yy] 5" xfId="8997" xr:uid="{00000000-0005-0000-0000-000094220000}"/>
    <cellStyle name="Date [mm-d-yy] 6" xfId="8998" xr:uid="{00000000-0005-0000-0000-000095220000}"/>
    <cellStyle name="Date [mm-d-yy] 7" xfId="8999" xr:uid="{00000000-0005-0000-0000-000096220000}"/>
    <cellStyle name="Date [mm-d-yy] 8" xfId="9000" xr:uid="{00000000-0005-0000-0000-000097220000}"/>
    <cellStyle name="Date [mm-d-yy] 9" xfId="9001" xr:uid="{00000000-0005-0000-0000-000098220000}"/>
    <cellStyle name="Date [mm-d-yyyy]" xfId="1363" xr:uid="{00000000-0005-0000-0000-000099220000}"/>
    <cellStyle name="Date [mm-d-yyyy] 10" xfId="9002" xr:uid="{00000000-0005-0000-0000-00009A220000}"/>
    <cellStyle name="Date [mm-d-yyyy] 11" xfId="9003" xr:uid="{00000000-0005-0000-0000-00009B220000}"/>
    <cellStyle name="Date [mm-d-yyyy] 12" xfId="9004" xr:uid="{00000000-0005-0000-0000-00009C220000}"/>
    <cellStyle name="Date [mm-d-yyyy] 13" xfId="9005" xr:uid="{00000000-0005-0000-0000-00009D220000}"/>
    <cellStyle name="Date [mm-d-yyyy] 14" xfId="20479" xr:uid="{00000000-0005-0000-0000-00009E220000}"/>
    <cellStyle name="Date [mm-d-yyyy] 2" xfId="1364" xr:uid="{00000000-0005-0000-0000-00009F220000}"/>
    <cellStyle name="Date [mm-d-yyyy] 2 2" xfId="20480" xr:uid="{00000000-0005-0000-0000-0000A0220000}"/>
    <cellStyle name="Date [mm-d-yyyy] 3" xfId="9006" xr:uid="{00000000-0005-0000-0000-0000A1220000}"/>
    <cellStyle name="Date [mm-d-yyyy] 3 2" xfId="21063" xr:uid="{00000000-0005-0000-0000-0000A2220000}"/>
    <cellStyle name="Date [mm-d-yyyy] 4" xfId="9007" xr:uid="{00000000-0005-0000-0000-0000A3220000}"/>
    <cellStyle name="Date [mm-d-yyyy] 5" xfId="9008" xr:uid="{00000000-0005-0000-0000-0000A4220000}"/>
    <cellStyle name="Date [mm-d-yyyy] 6" xfId="9009" xr:uid="{00000000-0005-0000-0000-0000A5220000}"/>
    <cellStyle name="Date [mm-d-yyyy] 7" xfId="9010" xr:uid="{00000000-0005-0000-0000-0000A6220000}"/>
    <cellStyle name="Date [mm-d-yyyy] 8" xfId="9011" xr:uid="{00000000-0005-0000-0000-0000A7220000}"/>
    <cellStyle name="Date [mm-d-yyyy] 9" xfId="9012" xr:uid="{00000000-0005-0000-0000-0000A8220000}"/>
    <cellStyle name="Date [mmm-yy]" xfId="1365" xr:uid="{00000000-0005-0000-0000-0000A9220000}"/>
    <cellStyle name="Date 10" xfId="1366" xr:uid="{00000000-0005-0000-0000-0000AA220000}"/>
    <cellStyle name="Date 11" xfId="1367" xr:uid="{00000000-0005-0000-0000-0000AB220000}"/>
    <cellStyle name="Date 12" xfId="1368" xr:uid="{00000000-0005-0000-0000-0000AC220000}"/>
    <cellStyle name="Date 13" xfId="1369" xr:uid="{00000000-0005-0000-0000-0000AD220000}"/>
    <cellStyle name="Date 14" xfId="1370" xr:uid="{00000000-0005-0000-0000-0000AE220000}"/>
    <cellStyle name="Date 15" xfId="1371" xr:uid="{00000000-0005-0000-0000-0000AF220000}"/>
    <cellStyle name="Date 16" xfId="1372" xr:uid="{00000000-0005-0000-0000-0000B0220000}"/>
    <cellStyle name="Date 17" xfId="1373" xr:uid="{00000000-0005-0000-0000-0000B1220000}"/>
    <cellStyle name="Date 18" xfId="1374" xr:uid="{00000000-0005-0000-0000-0000B2220000}"/>
    <cellStyle name="Date 19" xfId="1375" xr:uid="{00000000-0005-0000-0000-0000B3220000}"/>
    <cellStyle name="Date 2" xfId="1376" xr:uid="{00000000-0005-0000-0000-0000B4220000}"/>
    <cellStyle name="Date 2 2" xfId="9013" xr:uid="{00000000-0005-0000-0000-0000B5220000}"/>
    <cellStyle name="Date 20" xfId="1377" xr:uid="{00000000-0005-0000-0000-0000B6220000}"/>
    <cellStyle name="Date 21" xfId="1378" xr:uid="{00000000-0005-0000-0000-0000B7220000}"/>
    <cellStyle name="Date 22" xfId="1379" xr:uid="{00000000-0005-0000-0000-0000B8220000}"/>
    <cellStyle name="Date 23" xfId="1380" xr:uid="{00000000-0005-0000-0000-0000B9220000}"/>
    <cellStyle name="Date 24" xfId="1381" xr:uid="{00000000-0005-0000-0000-0000BA220000}"/>
    <cellStyle name="Date 25" xfId="2090" xr:uid="{00000000-0005-0000-0000-0000BB220000}"/>
    <cellStyle name="Date 26" xfId="2095" xr:uid="{00000000-0005-0000-0000-0000BC220000}"/>
    <cellStyle name="Date 27" xfId="17286" xr:uid="{00000000-0005-0000-0000-0000BD220000}"/>
    <cellStyle name="Date 28" xfId="17539" xr:uid="{00000000-0005-0000-0000-0000BE220000}"/>
    <cellStyle name="Date 29" xfId="17306" xr:uid="{00000000-0005-0000-0000-0000BF220000}"/>
    <cellStyle name="Date 3" xfId="1382" xr:uid="{00000000-0005-0000-0000-0000C0220000}"/>
    <cellStyle name="Date 3 2" xfId="9014" xr:uid="{00000000-0005-0000-0000-0000C1220000}"/>
    <cellStyle name="Date 30" xfId="17530" xr:uid="{00000000-0005-0000-0000-0000C2220000}"/>
    <cellStyle name="Date 31" xfId="17315" xr:uid="{00000000-0005-0000-0000-0000C3220000}"/>
    <cellStyle name="Date 32" xfId="17522" xr:uid="{00000000-0005-0000-0000-0000C4220000}"/>
    <cellStyle name="Date 33" xfId="17324" xr:uid="{00000000-0005-0000-0000-0000C5220000}"/>
    <cellStyle name="Date 34" xfId="17514" xr:uid="{00000000-0005-0000-0000-0000C6220000}"/>
    <cellStyle name="Date 35" xfId="17332" xr:uid="{00000000-0005-0000-0000-0000C7220000}"/>
    <cellStyle name="Date 36" xfId="17507" xr:uid="{00000000-0005-0000-0000-0000C8220000}"/>
    <cellStyle name="Date 37" xfId="17340" xr:uid="{00000000-0005-0000-0000-0000C9220000}"/>
    <cellStyle name="Date 38" xfId="17499" xr:uid="{00000000-0005-0000-0000-0000CA220000}"/>
    <cellStyle name="Date 39" xfId="17348" xr:uid="{00000000-0005-0000-0000-0000CB220000}"/>
    <cellStyle name="Date 4" xfId="1383" xr:uid="{00000000-0005-0000-0000-0000CC220000}"/>
    <cellStyle name="Date 4 2" xfId="9015" xr:uid="{00000000-0005-0000-0000-0000CD220000}"/>
    <cellStyle name="Date 40" xfId="17491" xr:uid="{00000000-0005-0000-0000-0000CE220000}"/>
    <cellStyle name="Date 41" xfId="17356" xr:uid="{00000000-0005-0000-0000-0000CF220000}"/>
    <cellStyle name="Date 42" xfId="17482" xr:uid="{00000000-0005-0000-0000-0000D0220000}"/>
    <cellStyle name="Date 43" xfId="17364" xr:uid="{00000000-0005-0000-0000-0000D1220000}"/>
    <cellStyle name="Date 44" xfId="17467" xr:uid="{00000000-0005-0000-0000-0000D2220000}"/>
    <cellStyle name="Date 45" xfId="17373" xr:uid="{00000000-0005-0000-0000-0000D3220000}"/>
    <cellStyle name="Date 46" xfId="17458" xr:uid="{00000000-0005-0000-0000-0000D4220000}"/>
    <cellStyle name="Date 47" xfId="17383" xr:uid="{00000000-0005-0000-0000-0000D5220000}"/>
    <cellStyle name="Date 48" xfId="17449" xr:uid="{00000000-0005-0000-0000-0000D6220000}"/>
    <cellStyle name="Date 49" xfId="17392" xr:uid="{00000000-0005-0000-0000-0000D7220000}"/>
    <cellStyle name="Date 5" xfId="1384" xr:uid="{00000000-0005-0000-0000-0000D8220000}"/>
    <cellStyle name="Date 5 2" xfId="9016" xr:uid="{00000000-0005-0000-0000-0000D9220000}"/>
    <cellStyle name="Date 50" xfId="17441" xr:uid="{00000000-0005-0000-0000-0000DA220000}"/>
    <cellStyle name="Date 51" xfId="17401" xr:uid="{00000000-0005-0000-0000-0000DB220000}"/>
    <cellStyle name="Date 52" xfId="17435" xr:uid="{00000000-0005-0000-0000-0000DC220000}"/>
    <cellStyle name="Date 53" xfId="17408" xr:uid="{00000000-0005-0000-0000-0000DD220000}"/>
    <cellStyle name="Date 54" xfId="17430" xr:uid="{00000000-0005-0000-0000-0000DE220000}"/>
    <cellStyle name="Date 55" xfId="17413" xr:uid="{00000000-0005-0000-0000-0000DF220000}"/>
    <cellStyle name="Date 56" xfId="17426" xr:uid="{00000000-0005-0000-0000-0000E0220000}"/>
    <cellStyle name="Date 57" xfId="17419" xr:uid="{00000000-0005-0000-0000-0000E1220000}"/>
    <cellStyle name="Date 58" xfId="17310" xr:uid="{00000000-0005-0000-0000-0000E2220000}"/>
    <cellStyle name="Date 59" xfId="17575" xr:uid="{00000000-0005-0000-0000-0000E3220000}"/>
    <cellStyle name="Date 6" xfId="1385" xr:uid="{00000000-0005-0000-0000-0000E4220000}"/>
    <cellStyle name="Date 6 2" xfId="9017" xr:uid="{00000000-0005-0000-0000-0000E5220000}"/>
    <cellStyle name="Date 60" xfId="17617" xr:uid="{00000000-0005-0000-0000-0000E6220000}"/>
    <cellStyle name="Date 61" xfId="17591" xr:uid="{00000000-0005-0000-0000-0000E7220000}"/>
    <cellStyle name="Date 62" xfId="17611" xr:uid="{00000000-0005-0000-0000-0000E8220000}"/>
    <cellStyle name="Date 63" xfId="17871" xr:uid="{00000000-0005-0000-0000-0000E9220000}"/>
    <cellStyle name="Date 64" xfId="17901" xr:uid="{00000000-0005-0000-0000-0000EA220000}"/>
    <cellStyle name="Date 65" xfId="18217" xr:uid="{00000000-0005-0000-0000-0000EB220000}"/>
    <cellStyle name="Date 66" xfId="18891" xr:uid="{00000000-0005-0000-0000-0000EC220000}"/>
    <cellStyle name="Date 67" xfId="1359" xr:uid="{00000000-0005-0000-0000-0000ED220000}"/>
    <cellStyle name="Date 7" xfId="1386" xr:uid="{00000000-0005-0000-0000-0000EE220000}"/>
    <cellStyle name="Date 7 2" xfId="9018" xr:uid="{00000000-0005-0000-0000-0000EF220000}"/>
    <cellStyle name="Date 8" xfId="1387" xr:uid="{00000000-0005-0000-0000-0000F0220000}"/>
    <cellStyle name="Date 8 2" xfId="9019" xr:uid="{00000000-0005-0000-0000-0000F1220000}"/>
    <cellStyle name="Date 9" xfId="1388" xr:uid="{00000000-0005-0000-0000-0000F2220000}"/>
    <cellStyle name="Date Aligned" xfId="9020" xr:uid="{00000000-0005-0000-0000-0000F3220000}"/>
    <cellStyle name="Date Short" xfId="1389" xr:uid="{00000000-0005-0000-0000-0000F4220000}"/>
    <cellStyle name="Date: d-mmm-yy" xfId="9021" xr:uid="{00000000-0005-0000-0000-0000F5220000}"/>
    <cellStyle name="Date: m/d/yy" xfId="9022" xr:uid="{00000000-0005-0000-0000-0000F6220000}"/>
    <cellStyle name="Date_01BudAdams" xfId="9023" xr:uid="{00000000-0005-0000-0000-0000F7220000}"/>
    <cellStyle name="Dates" xfId="9024" xr:uid="{00000000-0005-0000-0000-0000F8220000}"/>
    <cellStyle name="Dato" xfId="9025" xr:uid="{00000000-0005-0000-0000-0000F9220000}"/>
    <cellStyle name="dd" xfId="9026" xr:uid="{00000000-0005-0000-0000-0000FA220000}"/>
    <cellStyle name="dd 10" xfId="9027" xr:uid="{00000000-0005-0000-0000-0000FB220000}"/>
    <cellStyle name="dd 11" xfId="9028" xr:uid="{00000000-0005-0000-0000-0000FC220000}"/>
    <cellStyle name="dd 12" xfId="9029" xr:uid="{00000000-0005-0000-0000-0000FD220000}"/>
    <cellStyle name="dd 13" xfId="9030" xr:uid="{00000000-0005-0000-0000-0000FE220000}"/>
    <cellStyle name="dd 2" xfId="9031" xr:uid="{00000000-0005-0000-0000-0000FF220000}"/>
    <cellStyle name="dd 3" xfId="9032" xr:uid="{00000000-0005-0000-0000-000000230000}"/>
    <cellStyle name="dd 4" xfId="9033" xr:uid="{00000000-0005-0000-0000-000001230000}"/>
    <cellStyle name="dd 5" xfId="9034" xr:uid="{00000000-0005-0000-0000-000002230000}"/>
    <cellStyle name="dd 6" xfId="9035" xr:uid="{00000000-0005-0000-0000-000003230000}"/>
    <cellStyle name="dd 7" xfId="9036" xr:uid="{00000000-0005-0000-0000-000004230000}"/>
    <cellStyle name="dd 8" xfId="9037" xr:uid="{00000000-0005-0000-0000-000005230000}"/>
    <cellStyle name="dd 9" xfId="9038" xr:uid="{00000000-0005-0000-0000-000006230000}"/>
    <cellStyle name="Debit" xfId="9039" xr:uid="{00000000-0005-0000-0000-000007230000}"/>
    <cellStyle name="Debit subtotal" xfId="9040" xr:uid="{00000000-0005-0000-0000-000008230000}"/>
    <cellStyle name="Debit Total" xfId="9041" xr:uid="{00000000-0005-0000-0000-000009230000}"/>
    <cellStyle name="Debit_tagihan bruto" xfId="9042" xr:uid="{00000000-0005-0000-0000-00000A230000}"/>
    <cellStyle name="Default" xfId="9043" xr:uid="{00000000-0005-0000-0000-00000B230000}"/>
    <cellStyle name="Default 2" xfId="9044" xr:uid="{00000000-0005-0000-0000-00000C230000}"/>
    <cellStyle name="Define your own named style" xfId="9045" xr:uid="{00000000-0005-0000-0000-00000D230000}"/>
    <cellStyle name="Define your own named style 2" xfId="9046" xr:uid="{00000000-0005-0000-0000-00000E230000}"/>
    <cellStyle name="DELTA" xfId="9047" xr:uid="{00000000-0005-0000-0000-00000F230000}"/>
    <cellStyle name="Dezimal [0]_35ERI8T2gbIEMixb4v26icuOo" xfId="559" xr:uid="{00000000-0005-0000-0000-000010230000}"/>
    <cellStyle name="Dezimal_35ERI8T2gbIEMixb4v26icuOo" xfId="560" xr:uid="{00000000-0005-0000-0000-000011230000}"/>
    <cellStyle name="Discount" xfId="9048" xr:uid="{00000000-0005-0000-0000-000012230000}"/>
    <cellStyle name="Dollar (zero dec)" xfId="9049" xr:uid="{00000000-0005-0000-0000-000013230000}"/>
    <cellStyle name="Dollars" xfId="9050" xr:uid="{00000000-0005-0000-0000-000014230000}"/>
    <cellStyle name="Dotted Line" xfId="9051" xr:uid="{00000000-0005-0000-0000-000015230000}"/>
    <cellStyle name="dp*Accent" xfId="9052" xr:uid="{00000000-0005-0000-0000-000016230000}"/>
    <cellStyle name="dp*ChartSubTitle" xfId="9053" xr:uid="{00000000-0005-0000-0000-000017230000}"/>
    <cellStyle name="dp*ChartTitle" xfId="9054" xr:uid="{00000000-0005-0000-0000-000018230000}"/>
    <cellStyle name="dp*ColumnHeading1" xfId="9055" xr:uid="{00000000-0005-0000-0000-000019230000}"/>
    <cellStyle name="dp*ColumnHeading2" xfId="9056" xr:uid="{00000000-0005-0000-0000-00001A230000}"/>
    <cellStyle name="dp*ColumnHeadingDate" xfId="9057" xr:uid="{00000000-0005-0000-0000-00001B230000}"/>
    <cellStyle name="dp*FiscalDate" xfId="9058" xr:uid="{00000000-0005-0000-0000-00001C230000}"/>
    <cellStyle name="dp*Footnote" xfId="9059" xr:uid="{00000000-0005-0000-0000-00001D230000}"/>
    <cellStyle name="dp*Information" xfId="9060" xr:uid="{00000000-0005-0000-0000-00001E230000}"/>
    <cellStyle name="dp*LabelItalics" xfId="9061" xr:uid="{00000000-0005-0000-0000-00001F230000}"/>
    <cellStyle name="dp*LabelItalicsLineAbove" xfId="9062" xr:uid="{00000000-0005-0000-0000-000020230000}"/>
    <cellStyle name="dp*LabelLine" xfId="9063" xr:uid="{00000000-0005-0000-0000-000021230000}"/>
    <cellStyle name="dp*Labels" xfId="9064" xr:uid="{00000000-0005-0000-0000-000022230000}"/>
    <cellStyle name="dp*Normal" xfId="9065" xr:uid="{00000000-0005-0000-0000-000023230000}"/>
    <cellStyle name="dp*NormalCurrency1Dec." xfId="9066" xr:uid="{00000000-0005-0000-0000-000024230000}"/>
    <cellStyle name="dp*NormalCurrency2Dec." xfId="9067" xr:uid="{00000000-0005-0000-0000-000025230000}"/>
    <cellStyle name="dp*Number%Italics" xfId="9068" xr:uid="{00000000-0005-0000-0000-000026230000}"/>
    <cellStyle name="dp*Number%ItalicsLineAbove" xfId="9069" xr:uid="{00000000-0005-0000-0000-000027230000}"/>
    <cellStyle name="dp*NumberCurrencyLine" xfId="9070" xr:uid="{00000000-0005-0000-0000-000028230000}"/>
    <cellStyle name="dp*NumberGeneral" xfId="9071" xr:uid="{00000000-0005-0000-0000-000029230000}"/>
    <cellStyle name="dp*NumberGeneral2Dec." xfId="9072" xr:uid="{00000000-0005-0000-0000-00002A230000}"/>
    <cellStyle name="dp*NumberLine" xfId="9073" xr:uid="{00000000-0005-0000-0000-00002B230000}"/>
    <cellStyle name="dp*NumberLineEPS" xfId="9074" xr:uid="{00000000-0005-0000-0000-00002C230000}"/>
    <cellStyle name="dp*NumberSpecial" xfId="9075" xr:uid="{00000000-0005-0000-0000-00002D230000}"/>
    <cellStyle name="dp*RatioX" xfId="9076" xr:uid="{00000000-0005-0000-0000-00002E230000}"/>
    <cellStyle name="dp*SeriesName" xfId="9077" xr:uid="{00000000-0005-0000-0000-00002F230000}"/>
    <cellStyle name="dp*SheetSubTitle" xfId="9078" xr:uid="{00000000-0005-0000-0000-000030230000}"/>
    <cellStyle name="dp*SheetTitle" xfId="9079" xr:uid="{00000000-0005-0000-0000-000031230000}"/>
    <cellStyle name="dp*SubTitle" xfId="9080" xr:uid="{00000000-0005-0000-0000-000032230000}"/>
    <cellStyle name="dp*ThickLineAbove" xfId="9081" xr:uid="{00000000-0005-0000-0000-000033230000}"/>
    <cellStyle name="dp*ThickLineBelow" xfId="9082" xr:uid="{00000000-0005-0000-0000-000034230000}"/>
    <cellStyle name="dp*ThinLineAbove" xfId="9083" xr:uid="{00000000-0005-0000-0000-000035230000}"/>
    <cellStyle name="dp*ThinLineBelow" xfId="9084" xr:uid="{00000000-0005-0000-0000-000036230000}"/>
    <cellStyle name="dp*XAxisTitle" xfId="9085" xr:uid="{00000000-0005-0000-0000-000037230000}"/>
    <cellStyle name="dp*Y2AxisTitle" xfId="9086" xr:uid="{00000000-0005-0000-0000-000038230000}"/>
    <cellStyle name="dp*YAxisTitle" xfId="9087" xr:uid="{00000000-0005-0000-0000-000039230000}"/>
    <cellStyle name="Draw lines around data in range" xfId="9088" xr:uid="{00000000-0005-0000-0000-00003A230000}"/>
    <cellStyle name="Draw lines around data in range 2" xfId="9089" xr:uid="{00000000-0005-0000-0000-00003B230000}"/>
    <cellStyle name="Draw shadow and lines within range" xfId="9090" xr:uid="{00000000-0005-0000-0000-00003C230000}"/>
    <cellStyle name="Draw shadow and lines within range 2" xfId="9091" xr:uid="{00000000-0005-0000-0000-00003D230000}"/>
    <cellStyle name="Dziesietny [0]_12" xfId="9092" xr:uid="{00000000-0005-0000-0000-00003E230000}"/>
    <cellStyle name="Dziesiêtny [0]_MSC &amp; VLR Description" xfId="9093" xr:uid="{00000000-0005-0000-0000-00003F230000}"/>
    <cellStyle name="Dziesietny_12" xfId="9094" xr:uid="{00000000-0005-0000-0000-000040230000}"/>
    <cellStyle name="Dziesiêtny_MSC &amp; VLR Description" xfId="9095" xr:uid="{00000000-0005-0000-0000-000041230000}"/>
    <cellStyle name="E&amp;Y House" xfId="9096" xr:uid="{00000000-0005-0000-0000-000042230000}"/>
    <cellStyle name="eárky [0]_laroux" xfId="9097" xr:uid="{00000000-0005-0000-0000-000043230000}"/>
    <cellStyle name="eárky_laroux" xfId="9098" xr:uid="{00000000-0005-0000-0000-000044230000}"/>
    <cellStyle name="Edited_Data" xfId="9099" xr:uid="{00000000-0005-0000-0000-000045230000}"/>
    <cellStyle name="Emphasis 1" xfId="1390" xr:uid="{00000000-0005-0000-0000-000046230000}"/>
    <cellStyle name="Emphasis 2" xfId="1391" xr:uid="{00000000-0005-0000-0000-000047230000}"/>
    <cellStyle name="Emphasis 3" xfId="1392" xr:uid="{00000000-0005-0000-0000-000048230000}"/>
    <cellStyle name="Empty" xfId="9100" xr:uid="{00000000-0005-0000-0000-000049230000}"/>
    <cellStyle name="Enlarge title text, yellow on blue" xfId="9101" xr:uid="{00000000-0005-0000-0000-00004A230000}"/>
    <cellStyle name="Enlarge title text, yellow on blue 2" xfId="9102" xr:uid="{00000000-0005-0000-0000-00004B230000}"/>
    <cellStyle name="Enter Currency (0)" xfId="1393" xr:uid="{00000000-0005-0000-0000-00004C230000}"/>
    <cellStyle name="Enter Currency (0) 10" xfId="9103" xr:uid="{00000000-0005-0000-0000-00004D230000}"/>
    <cellStyle name="Enter Currency (0) 11" xfId="9104" xr:uid="{00000000-0005-0000-0000-00004E230000}"/>
    <cellStyle name="Enter Currency (0) 12" xfId="9105" xr:uid="{00000000-0005-0000-0000-00004F230000}"/>
    <cellStyle name="Enter Currency (0) 13" xfId="9106" xr:uid="{00000000-0005-0000-0000-000050230000}"/>
    <cellStyle name="Enter Currency (0) 14" xfId="20481" xr:uid="{00000000-0005-0000-0000-000051230000}"/>
    <cellStyle name="Enter Currency (0) 2" xfId="1394" xr:uid="{00000000-0005-0000-0000-000052230000}"/>
    <cellStyle name="Enter Currency (0) 2 2" xfId="20482" xr:uid="{00000000-0005-0000-0000-000053230000}"/>
    <cellStyle name="Enter Currency (0) 3" xfId="9107" xr:uid="{00000000-0005-0000-0000-000054230000}"/>
    <cellStyle name="Enter Currency (0) 3 2" xfId="21064" xr:uid="{00000000-0005-0000-0000-000055230000}"/>
    <cellStyle name="Enter Currency (0) 4" xfId="9108" xr:uid="{00000000-0005-0000-0000-000056230000}"/>
    <cellStyle name="Enter Currency (0) 5" xfId="9109" xr:uid="{00000000-0005-0000-0000-000057230000}"/>
    <cellStyle name="Enter Currency (0) 6" xfId="9110" xr:uid="{00000000-0005-0000-0000-000058230000}"/>
    <cellStyle name="Enter Currency (0) 7" xfId="9111" xr:uid="{00000000-0005-0000-0000-000059230000}"/>
    <cellStyle name="Enter Currency (0) 8" xfId="9112" xr:uid="{00000000-0005-0000-0000-00005A230000}"/>
    <cellStyle name="Enter Currency (0) 9" xfId="9113" xr:uid="{00000000-0005-0000-0000-00005B230000}"/>
    <cellStyle name="Enter Currency (0)_tagihan bruto" xfId="9114" xr:uid="{00000000-0005-0000-0000-00005C230000}"/>
    <cellStyle name="Enter Currency (2)" xfId="1395" xr:uid="{00000000-0005-0000-0000-00005D230000}"/>
    <cellStyle name="Enter Currency (2) 10" xfId="9115" xr:uid="{00000000-0005-0000-0000-00005E230000}"/>
    <cellStyle name="Enter Currency (2) 11" xfId="9116" xr:uid="{00000000-0005-0000-0000-00005F230000}"/>
    <cellStyle name="Enter Currency (2) 12" xfId="9117" xr:uid="{00000000-0005-0000-0000-000060230000}"/>
    <cellStyle name="Enter Currency (2) 13" xfId="9118" xr:uid="{00000000-0005-0000-0000-000061230000}"/>
    <cellStyle name="Enter Currency (2) 2" xfId="1396" xr:uid="{00000000-0005-0000-0000-000062230000}"/>
    <cellStyle name="Enter Currency (2) 3" xfId="9119" xr:uid="{00000000-0005-0000-0000-000063230000}"/>
    <cellStyle name="Enter Currency (2) 4" xfId="9120" xr:uid="{00000000-0005-0000-0000-000064230000}"/>
    <cellStyle name="Enter Currency (2) 5" xfId="9121" xr:uid="{00000000-0005-0000-0000-000065230000}"/>
    <cellStyle name="Enter Currency (2) 6" xfId="9122" xr:uid="{00000000-0005-0000-0000-000066230000}"/>
    <cellStyle name="Enter Currency (2) 7" xfId="9123" xr:uid="{00000000-0005-0000-0000-000067230000}"/>
    <cellStyle name="Enter Currency (2) 8" xfId="9124" xr:uid="{00000000-0005-0000-0000-000068230000}"/>
    <cellStyle name="Enter Currency (2) 9" xfId="9125" xr:uid="{00000000-0005-0000-0000-000069230000}"/>
    <cellStyle name="Enter Currency (2)_tagihan bruto" xfId="9126" xr:uid="{00000000-0005-0000-0000-00006A230000}"/>
    <cellStyle name="Enter Units (0)" xfId="1397" xr:uid="{00000000-0005-0000-0000-00006B230000}"/>
    <cellStyle name="Enter Units (0) 10" xfId="9127" xr:uid="{00000000-0005-0000-0000-00006C230000}"/>
    <cellStyle name="Enter Units (0) 11" xfId="9128" xr:uid="{00000000-0005-0000-0000-00006D230000}"/>
    <cellStyle name="Enter Units (0) 12" xfId="9129" xr:uid="{00000000-0005-0000-0000-00006E230000}"/>
    <cellStyle name="Enter Units (0) 13" xfId="9130" xr:uid="{00000000-0005-0000-0000-00006F230000}"/>
    <cellStyle name="Enter Units (0) 14" xfId="20485" xr:uid="{00000000-0005-0000-0000-000070230000}"/>
    <cellStyle name="Enter Units (0) 2" xfId="1398" xr:uid="{00000000-0005-0000-0000-000071230000}"/>
    <cellStyle name="Enter Units (0) 2 2" xfId="20486" xr:uid="{00000000-0005-0000-0000-000072230000}"/>
    <cellStyle name="Enter Units (0) 3" xfId="9131" xr:uid="{00000000-0005-0000-0000-000073230000}"/>
    <cellStyle name="Enter Units (0) 3 2" xfId="21065" xr:uid="{00000000-0005-0000-0000-000074230000}"/>
    <cellStyle name="Enter Units (0) 4" xfId="9132" xr:uid="{00000000-0005-0000-0000-000075230000}"/>
    <cellStyle name="Enter Units (0) 5" xfId="9133" xr:uid="{00000000-0005-0000-0000-000076230000}"/>
    <cellStyle name="Enter Units (0) 6" xfId="9134" xr:uid="{00000000-0005-0000-0000-000077230000}"/>
    <cellStyle name="Enter Units (0) 7" xfId="9135" xr:uid="{00000000-0005-0000-0000-000078230000}"/>
    <cellStyle name="Enter Units (0) 8" xfId="9136" xr:uid="{00000000-0005-0000-0000-000079230000}"/>
    <cellStyle name="Enter Units (0) 9" xfId="9137" xr:uid="{00000000-0005-0000-0000-00007A230000}"/>
    <cellStyle name="Enter Units (0)_tagihan bruto" xfId="9138" xr:uid="{00000000-0005-0000-0000-00007B230000}"/>
    <cellStyle name="Enter Units (1)" xfId="1399" xr:uid="{00000000-0005-0000-0000-00007C230000}"/>
    <cellStyle name="Enter Units (1) 10" xfId="9139" xr:uid="{00000000-0005-0000-0000-00007D230000}"/>
    <cellStyle name="Enter Units (1) 11" xfId="9140" xr:uid="{00000000-0005-0000-0000-00007E230000}"/>
    <cellStyle name="Enter Units (1) 12" xfId="9141" xr:uid="{00000000-0005-0000-0000-00007F230000}"/>
    <cellStyle name="Enter Units (1) 13" xfId="9142" xr:uid="{00000000-0005-0000-0000-000080230000}"/>
    <cellStyle name="Enter Units (1) 14" xfId="20487" xr:uid="{00000000-0005-0000-0000-000081230000}"/>
    <cellStyle name="Enter Units (1) 2" xfId="1400" xr:uid="{00000000-0005-0000-0000-000082230000}"/>
    <cellStyle name="Enter Units (1) 2 2" xfId="20488" xr:uid="{00000000-0005-0000-0000-000083230000}"/>
    <cellStyle name="Enter Units (1) 3" xfId="9143" xr:uid="{00000000-0005-0000-0000-000084230000}"/>
    <cellStyle name="Enter Units (1) 3 2" xfId="21066" xr:uid="{00000000-0005-0000-0000-000085230000}"/>
    <cellStyle name="Enter Units (1) 4" xfId="9144" xr:uid="{00000000-0005-0000-0000-000086230000}"/>
    <cellStyle name="Enter Units (1) 5" xfId="9145" xr:uid="{00000000-0005-0000-0000-000087230000}"/>
    <cellStyle name="Enter Units (1) 6" xfId="9146" xr:uid="{00000000-0005-0000-0000-000088230000}"/>
    <cellStyle name="Enter Units (1) 7" xfId="9147" xr:uid="{00000000-0005-0000-0000-000089230000}"/>
    <cellStyle name="Enter Units (1) 8" xfId="9148" xr:uid="{00000000-0005-0000-0000-00008A230000}"/>
    <cellStyle name="Enter Units (1) 9" xfId="9149" xr:uid="{00000000-0005-0000-0000-00008B230000}"/>
    <cellStyle name="Enter Units (1)_tagihan bruto" xfId="9150" xr:uid="{00000000-0005-0000-0000-00008C230000}"/>
    <cellStyle name="Enter Units (2)" xfId="1401" xr:uid="{00000000-0005-0000-0000-00008D230000}"/>
    <cellStyle name="Enter Units (2) 10" xfId="9151" xr:uid="{00000000-0005-0000-0000-00008E230000}"/>
    <cellStyle name="Enter Units (2) 11" xfId="9152" xr:uid="{00000000-0005-0000-0000-00008F230000}"/>
    <cellStyle name="Enter Units (2) 12" xfId="9153" xr:uid="{00000000-0005-0000-0000-000090230000}"/>
    <cellStyle name="Enter Units (2) 13" xfId="9154" xr:uid="{00000000-0005-0000-0000-000091230000}"/>
    <cellStyle name="Enter Units (2) 2" xfId="1402" xr:uid="{00000000-0005-0000-0000-000092230000}"/>
    <cellStyle name="Enter Units (2) 3" xfId="9155" xr:uid="{00000000-0005-0000-0000-000093230000}"/>
    <cellStyle name="Enter Units (2) 4" xfId="9156" xr:uid="{00000000-0005-0000-0000-000094230000}"/>
    <cellStyle name="Enter Units (2) 5" xfId="9157" xr:uid="{00000000-0005-0000-0000-000095230000}"/>
    <cellStyle name="Enter Units (2) 6" xfId="9158" xr:uid="{00000000-0005-0000-0000-000096230000}"/>
    <cellStyle name="Enter Units (2) 7" xfId="9159" xr:uid="{00000000-0005-0000-0000-000097230000}"/>
    <cellStyle name="Enter Units (2) 8" xfId="9160" xr:uid="{00000000-0005-0000-0000-000098230000}"/>
    <cellStyle name="Enter Units (2) 9" xfId="9161" xr:uid="{00000000-0005-0000-0000-000099230000}"/>
    <cellStyle name="Enter Units (2)_tagihan bruto" xfId="9162" xr:uid="{00000000-0005-0000-0000-00009A230000}"/>
    <cellStyle name="Entered" xfId="1403" xr:uid="{00000000-0005-0000-0000-00009B230000}"/>
    <cellStyle name="Entered 10" xfId="9163" xr:uid="{00000000-0005-0000-0000-00009C230000}"/>
    <cellStyle name="Entered 11" xfId="9164" xr:uid="{00000000-0005-0000-0000-00009D230000}"/>
    <cellStyle name="Entered 12" xfId="9165" xr:uid="{00000000-0005-0000-0000-00009E230000}"/>
    <cellStyle name="Entered 13" xfId="9166" xr:uid="{00000000-0005-0000-0000-00009F230000}"/>
    <cellStyle name="Entered 2" xfId="9167" xr:uid="{00000000-0005-0000-0000-0000A0230000}"/>
    <cellStyle name="Entered 3" xfId="9168" xr:uid="{00000000-0005-0000-0000-0000A1230000}"/>
    <cellStyle name="Entered 4" xfId="9169" xr:uid="{00000000-0005-0000-0000-0000A2230000}"/>
    <cellStyle name="Entered 5" xfId="9170" xr:uid="{00000000-0005-0000-0000-0000A3230000}"/>
    <cellStyle name="Entered 6" xfId="9171" xr:uid="{00000000-0005-0000-0000-0000A4230000}"/>
    <cellStyle name="Entered 7" xfId="9172" xr:uid="{00000000-0005-0000-0000-0000A5230000}"/>
    <cellStyle name="Entered 8" xfId="9173" xr:uid="{00000000-0005-0000-0000-0000A6230000}"/>
    <cellStyle name="Entered 9" xfId="9174" xr:uid="{00000000-0005-0000-0000-0000A7230000}"/>
    <cellStyle name="En-tête 1" xfId="9175" xr:uid="{00000000-0005-0000-0000-0000A8230000}"/>
    <cellStyle name="En-tête 2" xfId="9176" xr:uid="{00000000-0005-0000-0000-0000A9230000}"/>
    <cellStyle name="eps" xfId="9177" xr:uid="{00000000-0005-0000-0000-0000AA230000}"/>
    <cellStyle name="eps$" xfId="9178" xr:uid="{00000000-0005-0000-0000-0000AB230000}"/>
    <cellStyle name="eps$A" xfId="9179" xr:uid="{00000000-0005-0000-0000-0000AC230000}"/>
    <cellStyle name="eps$E" xfId="9180" xr:uid="{00000000-0005-0000-0000-0000AD230000}"/>
    <cellStyle name="eps_DCF-Valuation Support" xfId="9181" xr:uid="{00000000-0005-0000-0000-0000AE230000}"/>
    <cellStyle name="epsA" xfId="9182" xr:uid="{00000000-0005-0000-0000-0000AF230000}"/>
    <cellStyle name="epsE" xfId="9183" xr:uid="{00000000-0005-0000-0000-0000B0230000}"/>
    <cellStyle name="Estimated_Data" xfId="9184" xr:uid="{00000000-0005-0000-0000-0000B1230000}"/>
    <cellStyle name="Euro" xfId="561" xr:uid="{00000000-0005-0000-0000-0000B2230000}"/>
    <cellStyle name="Euro 10" xfId="9186" xr:uid="{00000000-0005-0000-0000-0000B3230000}"/>
    <cellStyle name="Euro 11" xfId="9187" xr:uid="{00000000-0005-0000-0000-0000B4230000}"/>
    <cellStyle name="Euro 12" xfId="9188" xr:uid="{00000000-0005-0000-0000-0000B5230000}"/>
    <cellStyle name="Euro 13" xfId="9189" xr:uid="{00000000-0005-0000-0000-0000B6230000}"/>
    <cellStyle name="Euro 14" xfId="9185" xr:uid="{00000000-0005-0000-0000-0000B7230000}"/>
    <cellStyle name="Euro 15" xfId="867" xr:uid="{00000000-0005-0000-0000-0000B8230000}"/>
    <cellStyle name="Euro 2" xfId="9190" xr:uid="{00000000-0005-0000-0000-0000B9230000}"/>
    <cellStyle name="Euro 3" xfId="9191" xr:uid="{00000000-0005-0000-0000-0000BA230000}"/>
    <cellStyle name="Euro 4" xfId="9192" xr:uid="{00000000-0005-0000-0000-0000BB230000}"/>
    <cellStyle name="Euro 5" xfId="9193" xr:uid="{00000000-0005-0000-0000-0000BC230000}"/>
    <cellStyle name="Euro 6" xfId="9194" xr:uid="{00000000-0005-0000-0000-0000BD230000}"/>
    <cellStyle name="Euro 7" xfId="9195" xr:uid="{00000000-0005-0000-0000-0000BE230000}"/>
    <cellStyle name="Euro 8" xfId="9196" xr:uid="{00000000-0005-0000-0000-0000BF230000}"/>
    <cellStyle name="Euro 9" xfId="9197" xr:uid="{00000000-0005-0000-0000-0000C0230000}"/>
    <cellStyle name="Euro_tagihan bruto" xfId="9198" xr:uid="{00000000-0005-0000-0000-0000C1230000}"/>
    <cellStyle name="Excel Built-in Normal" xfId="708" xr:uid="{00000000-0005-0000-0000-0000C2230000}"/>
    <cellStyle name="Excel Built-in Normal 2" xfId="9199" xr:uid="{00000000-0005-0000-0000-0000C3230000}"/>
    <cellStyle name="Excel_BuiltIn_Comma_0 1" xfId="9200" xr:uid="{00000000-0005-0000-0000-0000C4230000}"/>
    <cellStyle name="ExchangeRatio" xfId="9201" xr:uid="{00000000-0005-0000-0000-0000C5230000}"/>
    <cellStyle name="Explanatory Text 10" xfId="9202" xr:uid="{00000000-0005-0000-0000-0000C6230000}"/>
    <cellStyle name="Explanatory Text 100" xfId="9203" xr:uid="{00000000-0005-0000-0000-0000C7230000}"/>
    <cellStyle name="Explanatory Text 101" xfId="9204" xr:uid="{00000000-0005-0000-0000-0000C8230000}"/>
    <cellStyle name="Explanatory Text 102" xfId="9205" xr:uid="{00000000-0005-0000-0000-0000C9230000}"/>
    <cellStyle name="Explanatory Text 103" xfId="9206" xr:uid="{00000000-0005-0000-0000-0000CA230000}"/>
    <cellStyle name="Explanatory Text 104" xfId="9207" xr:uid="{00000000-0005-0000-0000-0000CB230000}"/>
    <cellStyle name="Explanatory Text 105" xfId="9208" xr:uid="{00000000-0005-0000-0000-0000CC230000}"/>
    <cellStyle name="Explanatory Text 106" xfId="9209" xr:uid="{00000000-0005-0000-0000-0000CD230000}"/>
    <cellStyle name="Explanatory Text 107" xfId="9210" xr:uid="{00000000-0005-0000-0000-0000CE230000}"/>
    <cellStyle name="Explanatory Text 108" xfId="9211" xr:uid="{00000000-0005-0000-0000-0000CF230000}"/>
    <cellStyle name="Explanatory Text 109" xfId="9212" xr:uid="{00000000-0005-0000-0000-0000D0230000}"/>
    <cellStyle name="Explanatory Text 11" xfId="9213" xr:uid="{00000000-0005-0000-0000-0000D1230000}"/>
    <cellStyle name="Explanatory Text 110" xfId="9214" xr:uid="{00000000-0005-0000-0000-0000D2230000}"/>
    <cellStyle name="Explanatory Text 111" xfId="9215" xr:uid="{00000000-0005-0000-0000-0000D3230000}"/>
    <cellStyle name="Explanatory Text 112" xfId="9216" xr:uid="{00000000-0005-0000-0000-0000D4230000}"/>
    <cellStyle name="Explanatory Text 113" xfId="9217" xr:uid="{00000000-0005-0000-0000-0000D5230000}"/>
    <cellStyle name="Explanatory Text 114" xfId="9218" xr:uid="{00000000-0005-0000-0000-0000D6230000}"/>
    <cellStyle name="Explanatory Text 115" xfId="9219" xr:uid="{00000000-0005-0000-0000-0000D7230000}"/>
    <cellStyle name="Explanatory Text 116" xfId="9220" xr:uid="{00000000-0005-0000-0000-0000D8230000}"/>
    <cellStyle name="Explanatory Text 117" xfId="9221" xr:uid="{00000000-0005-0000-0000-0000D9230000}"/>
    <cellStyle name="Explanatory Text 118" xfId="9222" xr:uid="{00000000-0005-0000-0000-0000DA230000}"/>
    <cellStyle name="Explanatory Text 119" xfId="9223" xr:uid="{00000000-0005-0000-0000-0000DB230000}"/>
    <cellStyle name="Explanatory Text 12" xfId="9224" xr:uid="{00000000-0005-0000-0000-0000DC230000}"/>
    <cellStyle name="Explanatory Text 120" xfId="9225" xr:uid="{00000000-0005-0000-0000-0000DD230000}"/>
    <cellStyle name="Explanatory Text 121" xfId="9226" xr:uid="{00000000-0005-0000-0000-0000DE230000}"/>
    <cellStyle name="Explanatory Text 122" xfId="9227" xr:uid="{00000000-0005-0000-0000-0000DF230000}"/>
    <cellStyle name="Explanatory Text 123" xfId="9228" xr:uid="{00000000-0005-0000-0000-0000E0230000}"/>
    <cellStyle name="Explanatory Text 124" xfId="9229" xr:uid="{00000000-0005-0000-0000-0000E1230000}"/>
    <cellStyle name="Explanatory Text 125" xfId="9230" xr:uid="{00000000-0005-0000-0000-0000E2230000}"/>
    <cellStyle name="Explanatory Text 126" xfId="9231" xr:uid="{00000000-0005-0000-0000-0000E3230000}"/>
    <cellStyle name="Explanatory Text 127" xfId="9232" xr:uid="{00000000-0005-0000-0000-0000E4230000}"/>
    <cellStyle name="Explanatory Text 128" xfId="9233" xr:uid="{00000000-0005-0000-0000-0000E5230000}"/>
    <cellStyle name="Explanatory Text 129" xfId="9234" xr:uid="{00000000-0005-0000-0000-0000E6230000}"/>
    <cellStyle name="Explanatory Text 13" xfId="9235" xr:uid="{00000000-0005-0000-0000-0000E7230000}"/>
    <cellStyle name="Explanatory Text 130" xfId="9236" xr:uid="{00000000-0005-0000-0000-0000E8230000}"/>
    <cellStyle name="Explanatory Text 131" xfId="9237" xr:uid="{00000000-0005-0000-0000-0000E9230000}"/>
    <cellStyle name="Explanatory Text 132" xfId="9238" xr:uid="{00000000-0005-0000-0000-0000EA230000}"/>
    <cellStyle name="Explanatory Text 133" xfId="9239" xr:uid="{00000000-0005-0000-0000-0000EB230000}"/>
    <cellStyle name="Explanatory Text 134" xfId="9240" xr:uid="{00000000-0005-0000-0000-0000EC230000}"/>
    <cellStyle name="Explanatory Text 135" xfId="9241" xr:uid="{00000000-0005-0000-0000-0000ED230000}"/>
    <cellStyle name="Explanatory Text 136" xfId="9242" xr:uid="{00000000-0005-0000-0000-0000EE230000}"/>
    <cellStyle name="Explanatory Text 137" xfId="9243" xr:uid="{00000000-0005-0000-0000-0000EF230000}"/>
    <cellStyle name="Explanatory Text 138" xfId="9244" xr:uid="{00000000-0005-0000-0000-0000F0230000}"/>
    <cellStyle name="Explanatory Text 139" xfId="9245" xr:uid="{00000000-0005-0000-0000-0000F1230000}"/>
    <cellStyle name="Explanatory Text 14" xfId="9246" xr:uid="{00000000-0005-0000-0000-0000F2230000}"/>
    <cellStyle name="Explanatory Text 140" xfId="9247" xr:uid="{00000000-0005-0000-0000-0000F3230000}"/>
    <cellStyle name="Explanatory Text 141" xfId="9248" xr:uid="{00000000-0005-0000-0000-0000F4230000}"/>
    <cellStyle name="Explanatory Text 142" xfId="9249" xr:uid="{00000000-0005-0000-0000-0000F5230000}"/>
    <cellStyle name="Explanatory Text 143" xfId="9250" xr:uid="{00000000-0005-0000-0000-0000F6230000}"/>
    <cellStyle name="Explanatory Text 144" xfId="9251" xr:uid="{00000000-0005-0000-0000-0000F7230000}"/>
    <cellStyle name="Explanatory Text 145" xfId="9252" xr:uid="{00000000-0005-0000-0000-0000F8230000}"/>
    <cellStyle name="Explanatory Text 146" xfId="9253" xr:uid="{00000000-0005-0000-0000-0000F9230000}"/>
    <cellStyle name="Explanatory Text 15" xfId="9254" xr:uid="{00000000-0005-0000-0000-0000FA230000}"/>
    <cellStyle name="Explanatory Text 16" xfId="9255" xr:uid="{00000000-0005-0000-0000-0000FB230000}"/>
    <cellStyle name="Explanatory Text 17" xfId="9256" xr:uid="{00000000-0005-0000-0000-0000FC230000}"/>
    <cellStyle name="Explanatory Text 18" xfId="9257" xr:uid="{00000000-0005-0000-0000-0000FD230000}"/>
    <cellStyle name="Explanatory Text 19" xfId="9258" xr:uid="{00000000-0005-0000-0000-0000FE230000}"/>
    <cellStyle name="Explanatory Text 2" xfId="1729" xr:uid="{00000000-0005-0000-0000-0000FF230000}"/>
    <cellStyle name="Explanatory Text 2 2" xfId="9260" xr:uid="{00000000-0005-0000-0000-000000240000}"/>
    <cellStyle name="Explanatory Text 2 3" xfId="9261" xr:uid="{00000000-0005-0000-0000-000001240000}"/>
    <cellStyle name="Explanatory Text 2 4" xfId="9262" xr:uid="{00000000-0005-0000-0000-000002240000}"/>
    <cellStyle name="Explanatory Text 2 5" xfId="9263" xr:uid="{00000000-0005-0000-0000-000003240000}"/>
    <cellStyle name="Explanatory Text 2 6" xfId="9259" xr:uid="{00000000-0005-0000-0000-000004240000}"/>
    <cellStyle name="Explanatory Text 2_tagihan bruto" xfId="9264" xr:uid="{00000000-0005-0000-0000-000005240000}"/>
    <cellStyle name="Explanatory Text 20" xfId="9265" xr:uid="{00000000-0005-0000-0000-000006240000}"/>
    <cellStyle name="Explanatory Text 21" xfId="9266" xr:uid="{00000000-0005-0000-0000-000007240000}"/>
    <cellStyle name="Explanatory Text 22" xfId="9267" xr:uid="{00000000-0005-0000-0000-000008240000}"/>
    <cellStyle name="Explanatory Text 23" xfId="9268" xr:uid="{00000000-0005-0000-0000-000009240000}"/>
    <cellStyle name="Explanatory Text 24" xfId="9269" xr:uid="{00000000-0005-0000-0000-00000A240000}"/>
    <cellStyle name="Explanatory Text 25" xfId="9270" xr:uid="{00000000-0005-0000-0000-00000B240000}"/>
    <cellStyle name="Explanatory Text 26" xfId="9271" xr:uid="{00000000-0005-0000-0000-00000C240000}"/>
    <cellStyle name="Explanatory Text 27" xfId="9272" xr:uid="{00000000-0005-0000-0000-00000D240000}"/>
    <cellStyle name="Explanatory Text 28" xfId="9273" xr:uid="{00000000-0005-0000-0000-00000E240000}"/>
    <cellStyle name="Explanatory Text 29" xfId="9274" xr:uid="{00000000-0005-0000-0000-00000F240000}"/>
    <cellStyle name="Explanatory Text 3" xfId="1730" xr:uid="{00000000-0005-0000-0000-000010240000}"/>
    <cellStyle name="Explanatory Text 3 2" xfId="20489" xr:uid="{00000000-0005-0000-0000-000011240000}"/>
    <cellStyle name="Explanatory Text 3 3" xfId="9275" xr:uid="{00000000-0005-0000-0000-000012240000}"/>
    <cellStyle name="Explanatory Text 30" xfId="9276" xr:uid="{00000000-0005-0000-0000-000013240000}"/>
    <cellStyle name="Explanatory Text 31" xfId="9277" xr:uid="{00000000-0005-0000-0000-000014240000}"/>
    <cellStyle name="Explanatory Text 32" xfId="9278" xr:uid="{00000000-0005-0000-0000-000015240000}"/>
    <cellStyle name="Explanatory Text 33" xfId="9279" xr:uid="{00000000-0005-0000-0000-000016240000}"/>
    <cellStyle name="Explanatory Text 34" xfId="9280" xr:uid="{00000000-0005-0000-0000-000017240000}"/>
    <cellStyle name="Explanatory Text 35" xfId="9281" xr:uid="{00000000-0005-0000-0000-000018240000}"/>
    <cellStyle name="Explanatory Text 36" xfId="9282" xr:uid="{00000000-0005-0000-0000-000019240000}"/>
    <cellStyle name="Explanatory Text 37" xfId="9283" xr:uid="{00000000-0005-0000-0000-00001A240000}"/>
    <cellStyle name="Explanatory Text 38" xfId="9284" xr:uid="{00000000-0005-0000-0000-00001B240000}"/>
    <cellStyle name="Explanatory Text 39" xfId="9285" xr:uid="{00000000-0005-0000-0000-00001C240000}"/>
    <cellStyle name="Explanatory Text 4" xfId="1731" xr:uid="{00000000-0005-0000-0000-00001D240000}"/>
    <cellStyle name="Explanatory Text 4 2" xfId="20490" xr:uid="{00000000-0005-0000-0000-00001E240000}"/>
    <cellStyle name="Explanatory Text 4 3" xfId="9286" xr:uid="{00000000-0005-0000-0000-00001F240000}"/>
    <cellStyle name="Explanatory Text 40" xfId="9287" xr:uid="{00000000-0005-0000-0000-000020240000}"/>
    <cellStyle name="Explanatory Text 41" xfId="9288" xr:uid="{00000000-0005-0000-0000-000021240000}"/>
    <cellStyle name="Explanatory Text 42" xfId="9289" xr:uid="{00000000-0005-0000-0000-000022240000}"/>
    <cellStyle name="Explanatory Text 43" xfId="9290" xr:uid="{00000000-0005-0000-0000-000023240000}"/>
    <cellStyle name="Explanatory Text 44" xfId="9291" xr:uid="{00000000-0005-0000-0000-000024240000}"/>
    <cellStyle name="Explanatory Text 45" xfId="9292" xr:uid="{00000000-0005-0000-0000-000025240000}"/>
    <cellStyle name="Explanatory Text 46" xfId="9293" xr:uid="{00000000-0005-0000-0000-000026240000}"/>
    <cellStyle name="Explanatory Text 47" xfId="9294" xr:uid="{00000000-0005-0000-0000-000027240000}"/>
    <cellStyle name="Explanatory Text 48" xfId="9295" xr:uid="{00000000-0005-0000-0000-000028240000}"/>
    <cellStyle name="Explanatory Text 49" xfId="9296" xr:uid="{00000000-0005-0000-0000-000029240000}"/>
    <cellStyle name="Explanatory Text 5" xfId="9297" xr:uid="{00000000-0005-0000-0000-00002A240000}"/>
    <cellStyle name="Explanatory Text 5 2" xfId="20491" xr:uid="{00000000-0005-0000-0000-00002B240000}"/>
    <cellStyle name="Explanatory Text 50" xfId="9298" xr:uid="{00000000-0005-0000-0000-00002C240000}"/>
    <cellStyle name="Explanatory Text 51" xfId="9299" xr:uid="{00000000-0005-0000-0000-00002D240000}"/>
    <cellStyle name="Explanatory Text 52" xfId="9300" xr:uid="{00000000-0005-0000-0000-00002E240000}"/>
    <cellStyle name="Explanatory Text 53" xfId="9301" xr:uid="{00000000-0005-0000-0000-00002F240000}"/>
    <cellStyle name="Explanatory Text 54" xfId="9302" xr:uid="{00000000-0005-0000-0000-000030240000}"/>
    <cellStyle name="Explanatory Text 55" xfId="9303" xr:uid="{00000000-0005-0000-0000-000031240000}"/>
    <cellStyle name="Explanatory Text 56" xfId="9304" xr:uid="{00000000-0005-0000-0000-000032240000}"/>
    <cellStyle name="Explanatory Text 57" xfId="9305" xr:uid="{00000000-0005-0000-0000-000033240000}"/>
    <cellStyle name="Explanatory Text 58" xfId="9306" xr:uid="{00000000-0005-0000-0000-000034240000}"/>
    <cellStyle name="Explanatory Text 59" xfId="9307" xr:uid="{00000000-0005-0000-0000-000035240000}"/>
    <cellStyle name="Explanatory Text 6" xfId="9308" xr:uid="{00000000-0005-0000-0000-000036240000}"/>
    <cellStyle name="Explanatory Text 60" xfId="9309" xr:uid="{00000000-0005-0000-0000-000037240000}"/>
    <cellStyle name="Explanatory Text 61" xfId="9310" xr:uid="{00000000-0005-0000-0000-000038240000}"/>
    <cellStyle name="Explanatory Text 62" xfId="9311" xr:uid="{00000000-0005-0000-0000-000039240000}"/>
    <cellStyle name="Explanatory Text 63" xfId="9312" xr:uid="{00000000-0005-0000-0000-00003A240000}"/>
    <cellStyle name="Explanatory Text 64" xfId="9313" xr:uid="{00000000-0005-0000-0000-00003B240000}"/>
    <cellStyle name="Explanatory Text 65" xfId="9314" xr:uid="{00000000-0005-0000-0000-00003C240000}"/>
    <cellStyle name="Explanatory Text 66" xfId="9315" xr:uid="{00000000-0005-0000-0000-00003D240000}"/>
    <cellStyle name="Explanatory Text 67" xfId="9316" xr:uid="{00000000-0005-0000-0000-00003E240000}"/>
    <cellStyle name="Explanatory Text 68" xfId="9317" xr:uid="{00000000-0005-0000-0000-00003F240000}"/>
    <cellStyle name="Explanatory Text 69" xfId="9318" xr:uid="{00000000-0005-0000-0000-000040240000}"/>
    <cellStyle name="Explanatory Text 7" xfId="9319" xr:uid="{00000000-0005-0000-0000-000041240000}"/>
    <cellStyle name="Explanatory Text 70" xfId="9320" xr:uid="{00000000-0005-0000-0000-000042240000}"/>
    <cellStyle name="Explanatory Text 71" xfId="9321" xr:uid="{00000000-0005-0000-0000-000043240000}"/>
    <cellStyle name="Explanatory Text 72" xfId="9322" xr:uid="{00000000-0005-0000-0000-000044240000}"/>
    <cellStyle name="Explanatory Text 73" xfId="9323" xr:uid="{00000000-0005-0000-0000-000045240000}"/>
    <cellStyle name="Explanatory Text 74" xfId="9324" xr:uid="{00000000-0005-0000-0000-000046240000}"/>
    <cellStyle name="Explanatory Text 75" xfId="9325" xr:uid="{00000000-0005-0000-0000-000047240000}"/>
    <cellStyle name="Explanatory Text 76" xfId="9326" xr:uid="{00000000-0005-0000-0000-000048240000}"/>
    <cellStyle name="Explanatory Text 77" xfId="9327" xr:uid="{00000000-0005-0000-0000-000049240000}"/>
    <cellStyle name="Explanatory Text 78" xfId="9328" xr:uid="{00000000-0005-0000-0000-00004A240000}"/>
    <cellStyle name="Explanatory Text 79" xfId="9329" xr:uid="{00000000-0005-0000-0000-00004B240000}"/>
    <cellStyle name="Explanatory Text 8" xfId="9330" xr:uid="{00000000-0005-0000-0000-00004C240000}"/>
    <cellStyle name="Explanatory Text 80" xfId="9331" xr:uid="{00000000-0005-0000-0000-00004D240000}"/>
    <cellStyle name="Explanatory Text 81" xfId="9332" xr:uid="{00000000-0005-0000-0000-00004E240000}"/>
    <cellStyle name="Explanatory Text 82" xfId="9333" xr:uid="{00000000-0005-0000-0000-00004F240000}"/>
    <cellStyle name="Explanatory Text 83" xfId="9334" xr:uid="{00000000-0005-0000-0000-000050240000}"/>
    <cellStyle name="Explanatory Text 84" xfId="9335" xr:uid="{00000000-0005-0000-0000-000051240000}"/>
    <cellStyle name="Explanatory Text 85" xfId="9336" xr:uid="{00000000-0005-0000-0000-000052240000}"/>
    <cellStyle name="Explanatory Text 86" xfId="9337" xr:uid="{00000000-0005-0000-0000-000053240000}"/>
    <cellStyle name="Explanatory Text 87" xfId="9338" xr:uid="{00000000-0005-0000-0000-000054240000}"/>
    <cellStyle name="Explanatory Text 88" xfId="9339" xr:uid="{00000000-0005-0000-0000-000055240000}"/>
    <cellStyle name="Explanatory Text 89" xfId="9340" xr:uid="{00000000-0005-0000-0000-000056240000}"/>
    <cellStyle name="Explanatory Text 9" xfId="9341" xr:uid="{00000000-0005-0000-0000-000057240000}"/>
    <cellStyle name="Explanatory Text 90" xfId="9342" xr:uid="{00000000-0005-0000-0000-000058240000}"/>
    <cellStyle name="Explanatory Text 91" xfId="9343" xr:uid="{00000000-0005-0000-0000-000059240000}"/>
    <cellStyle name="Explanatory Text 92" xfId="9344" xr:uid="{00000000-0005-0000-0000-00005A240000}"/>
    <cellStyle name="Explanatory Text 93" xfId="9345" xr:uid="{00000000-0005-0000-0000-00005B240000}"/>
    <cellStyle name="Explanatory Text 94" xfId="9346" xr:uid="{00000000-0005-0000-0000-00005C240000}"/>
    <cellStyle name="Explanatory Text 95" xfId="9347" xr:uid="{00000000-0005-0000-0000-00005D240000}"/>
    <cellStyle name="Explanatory Text 96" xfId="9348" xr:uid="{00000000-0005-0000-0000-00005E240000}"/>
    <cellStyle name="Explanatory Text 97" xfId="9349" xr:uid="{00000000-0005-0000-0000-00005F240000}"/>
    <cellStyle name="Explanatory Text 98" xfId="9350" xr:uid="{00000000-0005-0000-0000-000060240000}"/>
    <cellStyle name="Explanatory Text 99" xfId="9351" xr:uid="{00000000-0005-0000-0000-000061240000}"/>
    <cellStyle name="F2" xfId="1404" xr:uid="{00000000-0005-0000-0000-000062240000}"/>
    <cellStyle name="F2 10" xfId="9352" xr:uid="{00000000-0005-0000-0000-000063240000}"/>
    <cellStyle name="F2 10 10" xfId="9353" xr:uid="{00000000-0005-0000-0000-000064240000}"/>
    <cellStyle name="F2 10 11" xfId="9354" xr:uid="{00000000-0005-0000-0000-000065240000}"/>
    <cellStyle name="F2 10 12" xfId="9355" xr:uid="{00000000-0005-0000-0000-000066240000}"/>
    <cellStyle name="F2 10 13" xfId="9356" xr:uid="{00000000-0005-0000-0000-000067240000}"/>
    <cellStyle name="F2 10 14" xfId="9357" xr:uid="{00000000-0005-0000-0000-000068240000}"/>
    <cellStyle name="F2 10 2" xfId="9358" xr:uid="{00000000-0005-0000-0000-000069240000}"/>
    <cellStyle name="F2 10 3" xfId="9359" xr:uid="{00000000-0005-0000-0000-00006A240000}"/>
    <cellStyle name="F2 10 4" xfId="9360" xr:uid="{00000000-0005-0000-0000-00006B240000}"/>
    <cellStyle name="F2 10 5" xfId="9361" xr:uid="{00000000-0005-0000-0000-00006C240000}"/>
    <cellStyle name="F2 10 6" xfId="9362" xr:uid="{00000000-0005-0000-0000-00006D240000}"/>
    <cellStyle name="F2 10 7" xfId="9363" xr:uid="{00000000-0005-0000-0000-00006E240000}"/>
    <cellStyle name="F2 10 8" xfId="9364" xr:uid="{00000000-0005-0000-0000-00006F240000}"/>
    <cellStyle name="F2 10 9" xfId="9365" xr:uid="{00000000-0005-0000-0000-000070240000}"/>
    <cellStyle name="F2 11" xfId="9366" xr:uid="{00000000-0005-0000-0000-000071240000}"/>
    <cellStyle name="F2 11 10" xfId="9367" xr:uid="{00000000-0005-0000-0000-000072240000}"/>
    <cellStyle name="F2 11 11" xfId="9368" xr:uid="{00000000-0005-0000-0000-000073240000}"/>
    <cellStyle name="F2 11 12" xfId="9369" xr:uid="{00000000-0005-0000-0000-000074240000}"/>
    <cellStyle name="F2 11 13" xfId="9370" xr:uid="{00000000-0005-0000-0000-000075240000}"/>
    <cellStyle name="F2 11 14" xfId="9371" xr:uid="{00000000-0005-0000-0000-000076240000}"/>
    <cellStyle name="F2 11 2" xfId="9372" xr:uid="{00000000-0005-0000-0000-000077240000}"/>
    <cellStyle name="F2 11 3" xfId="9373" xr:uid="{00000000-0005-0000-0000-000078240000}"/>
    <cellStyle name="F2 11 4" xfId="9374" xr:uid="{00000000-0005-0000-0000-000079240000}"/>
    <cellStyle name="F2 11 5" xfId="9375" xr:uid="{00000000-0005-0000-0000-00007A240000}"/>
    <cellStyle name="F2 11 6" xfId="9376" xr:uid="{00000000-0005-0000-0000-00007B240000}"/>
    <cellStyle name="F2 11 7" xfId="9377" xr:uid="{00000000-0005-0000-0000-00007C240000}"/>
    <cellStyle name="F2 11 8" xfId="9378" xr:uid="{00000000-0005-0000-0000-00007D240000}"/>
    <cellStyle name="F2 11 9" xfId="9379" xr:uid="{00000000-0005-0000-0000-00007E240000}"/>
    <cellStyle name="F2 12" xfId="9380" xr:uid="{00000000-0005-0000-0000-00007F240000}"/>
    <cellStyle name="F2 12 10" xfId="9381" xr:uid="{00000000-0005-0000-0000-000080240000}"/>
    <cellStyle name="F2 12 11" xfId="9382" xr:uid="{00000000-0005-0000-0000-000081240000}"/>
    <cellStyle name="F2 12 12" xfId="9383" xr:uid="{00000000-0005-0000-0000-000082240000}"/>
    <cellStyle name="F2 12 13" xfId="9384" xr:uid="{00000000-0005-0000-0000-000083240000}"/>
    <cellStyle name="F2 12 14" xfId="9385" xr:uid="{00000000-0005-0000-0000-000084240000}"/>
    <cellStyle name="F2 12 2" xfId="9386" xr:uid="{00000000-0005-0000-0000-000085240000}"/>
    <cellStyle name="F2 12 3" xfId="9387" xr:uid="{00000000-0005-0000-0000-000086240000}"/>
    <cellStyle name="F2 12 4" xfId="9388" xr:uid="{00000000-0005-0000-0000-000087240000}"/>
    <cellStyle name="F2 12 5" xfId="9389" xr:uid="{00000000-0005-0000-0000-000088240000}"/>
    <cellStyle name="F2 12 6" xfId="9390" xr:uid="{00000000-0005-0000-0000-000089240000}"/>
    <cellStyle name="F2 12 7" xfId="9391" xr:uid="{00000000-0005-0000-0000-00008A240000}"/>
    <cellStyle name="F2 12 8" xfId="9392" xr:uid="{00000000-0005-0000-0000-00008B240000}"/>
    <cellStyle name="F2 12 9" xfId="9393" xr:uid="{00000000-0005-0000-0000-00008C240000}"/>
    <cellStyle name="F2 13" xfId="9394" xr:uid="{00000000-0005-0000-0000-00008D240000}"/>
    <cellStyle name="F2 13 10" xfId="9395" xr:uid="{00000000-0005-0000-0000-00008E240000}"/>
    <cellStyle name="F2 13 11" xfId="9396" xr:uid="{00000000-0005-0000-0000-00008F240000}"/>
    <cellStyle name="F2 13 12" xfId="9397" xr:uid="{00000000-0005-0000-0000-000090240000}"/>
    <cellStyle name="F2 13 13" xfId="9398" xr:uid="{00000000-0005-0000-0000-000091240000}"/>
    <cellStyle name="F2 13 14" xfId="9399" xr:uid="{00000000-0005-0000-0000-000092240000}"/>
    <cellStyle name="F2 13 2" xfId="9400" xr:uid="{00000000-0005-0000-0000-000093240000}"/>
    <cellStyle name="F2 13 3" xfId="9401" xr:uid="{00000000-0005-0000-0000-000094240000}"/>
    <cellStyle name="F2 13 4" xfId="9402" xr:uid="{00000000-0005-0000-0000-000095240000}"/>
    <cellStyle name="F2 13 5" xfId="9403" xr:uid="{00000000-0005-0000-0000-000096240000}"/>
    <cellStyle name="F2 13 6" xfId="9404" xr:uid="{00000000-0005-0000-0000-000097240000}"/>
    <cellStyle name="F2 13 7" xfId="9405" xr:uid="{00000000-0005-0000-0000-000098240000}"/>
    <cellStyle name="F2 13 8" xfId="9406" xr:uid="{00000000-0005-0000-0000-000099240000}"/>
    <cellStyle name="F2 13 9" xfId="9407" xr:uid="{00000000-0005-0000-0000-00009A240000}"/>
    <cellStyle name="F2 14" xfId="9408" xr:uid="{00000000-0005-0000-0000-00009B240000}"/>
    <cellStyle name="F2 14 10" xfId="9409" xr:uid="{00000000-0005-0000-0000-00009C240000}"/>
    <cellStyle name="F2 14 11" xfId="9410" xr:uid="{00000000-0005-0000-0000-00009D240000}"/>
    <cellStyle name="F2 14 12" xfId="9411" xr:uid="{00000000-0005-0000-0000-00009E240000}"/>
    <cellStyle name="F2 14 13" xfId="9412" xr:uid="{00000000-0005-0000-0000-00009F240000}"/>
    <cellStyle name="F2 14 14" xfId="9413" xr:uid="{00000000-0005-0000-0000-0000A0240000}"/>
    <cellStyle name="F2 14 2" xfId="9414" xr:uid="{00000000-0005-0000-0000-0000A1240000}"/>
    <cellStyle name="F2 14 3" xfId="9415" xr:uid="{00000000-0005-0000-0000-0000A2240000}"/>
    <cellStyle name="F2 14 4" xfId="9416" xr:uid="{00000000-0005-0000-0000-0000A3240000}"/>
    <cellStyle name="F2 14 5" xfId="9417" xr:uid="{00000000-0005-0000-0000-0000A4240000}"/>
    <cellStyle name="F2 14 6" xfId="9418" xr:uid="{00000000-0005-0000-0000-0000A5240000}"/>
    <cellStyle name="F2 14 7" xfId="9419" xr:uid="{00000000-0005-0000-0000-0000A6240000}"/>
    <cellStyle name="F2 14 8" xfId="9420" xr:uid="{00000000-0005-0000-0000-0000A7240000}"/>
    <cellStyle name="F2 14 9" xfId="9421" xr:uid="{00000000-0005-0000-0000-0000A8240000}"/>
    <cellStyle name="F2 15" xfId="9422" xr:uid="{00000000-0005-0000-0000-0000A9240000}"/>
    <cellStyle name="F2 15 10" xfId="9423" xr:uid="{00000000-0005-0000-0000-0000AA240000}"/>
    <cellStyle name="F2 15 11" xfId="9424" xr:uid="{00000000-0005-0000-0000-0000AB240000}"/>
    <cellStyle name="F2 15 12" xfId="9425" xr:uid="{00000000-0005-0000-0000-0000AC240000}"/>
    <cellStyle name="F2 15 13" xfId="9426" xr:uid="{00000000-0005-0000-0000-0000AD240000}"/>
    <cellStyle name="F2 15 14" xfId="9427" xr:uid="{00000000-0005-0000-0000-0000AE240000}"/>
    <cellStyle name="F2 15 2" xfId="9428" xr:uid="{00000000-0005-0000-0000-0000AF240000}"/>
    <cellStyle name="F2 15 3" xfId="9429" xr:uid="{00000000-0005-0000-0000-0000B0240000}"/>
    <cellStyle name="F2 15 4" xfId="9430" xr:uid="{00000000-0005-0000-0000-0000B1240000}"/>
    <cellStyle name="F2 15 5" xfId="9431" xr:uid="{00000000-0005-0000-0000-0000B2240000}"/>
    <cellStyle name="F2 15 6" xfId="9432" xr:uid="{00000000-0005-0000-0000-0000B3240000}"/>
    <cellStyle name="F2 15 7" xfId="9433" xr:uid="{00000000-0005-0000-0000-0000B4240000}"/>
    <cellStyle name="F2 15 8" xfId="9434" xr:uid="{00000000-0005-0000-0000-0000B5240000}"/>
    <cellStyle name="F2 15 9" xfId="9435" xr:uid="{00000000-0005-0000-0000-0000B6240000}"/>
    <cellStyle name="F2 16" xfId="9436" xr:uid="{00000000-0005-0000-0000-0000B7240000}"/>
    <cellStyle name="F2 17" xfId="9437" xr:uid="{00000000-0005-0000-0000-0000B8240000}"/>
    <cellStyle name="F2 18" xfId="9438" xr:uid="{00000000-0005-0000-0000-0000B9240000}"/>
    <cellStyle name="F2 19" xfId="9439" xr:uid="{00000000-0005-0000-0000-0000BA240000}"/>
    <cellStyle name="F2 2" xfId="9440" xr:uid="{00000000-0005-0000-0000-0000BB240000}"/>
    <cellStyle name="F2 2 10" xfId="9441" xr:uid="{00000000-0005-0000-0000-0000BC240000}"/>
    <cellStyle name="F2 2 11" xfId="9442" xr:uid="{00000000-0005-0000-0000-0000BD240000}"/>
    <cellStyle name="F2 2 12" xfId="9443" xr:uid="{00000000-0005-0000-0000-0000BE240000}"/>
    <cellStyle name="F2 2 13" xfId="9444" xr:uid="{00000000-0005-0000-0000-0000BF240000}"/>
    <cellStyle name="F2 2 14" xfId="9445" xr:uid="{00000000-0005-0000-0000-0000C0240000}"/>
    <cellStyle name="F2 2 2" xfId="9446" xr:uid="{00000000-0005-0000-0000-0000C1240000}"/>
    <cellStyle name="F2 2 3" xfId="9447" xr:uid="{00000000-0005-0000-0000-0000C2240000}"/>
    <cellStyle name="F2 2 4" xfId="9448" xr:uid="{00000000-0005-0000-0000-0000C3240000}"/>
    <cellStyle name="F2 2 5" xfId="9449" xr:uid="{00000000-0005-0000-0000-0000C4240000}"/>
    <cellStyle name="F2 2 6" xfId="9450" xr:uid="{00000000-0005-0000-0000-0000C5240000}"/>
    <cellStyle name="F2 2 7" xfId="9451" xr:uid="{00000000-0005-0000-0000-0000C6240000}"/>
    <cellStyle name="F2 2 8" xfId="9452" xr:uid="{00000000-0005-0000-0000-0000C7240000}"/>
    <cellStyle name="F2 2 9" xfId="9453" xr:uid="{00000000-0005-0000-0000-0000C8240000}"/>
    <cellStyle name="F2 20" xfId="9454" xr:uid="{00000000-0005-0000-0000-0000C9240000}"/>
    <cellStyle name="F2 21" xfId="9455" xr:uid="{00000000-0005-0000-0000-0000CA240000}"/>
    <cellStyle name="F2 22" xfId="9456" xr:uid="{00000000-0005-0000-0000-0000CB240000}"/>
    <cellStyle name="F2 23" xfId="9457" xr:uid="{00000000-0005-0000-0000-0000CC240000}"/>
    <cellStyle name="F2 24" xfId="9458" xr:uid="{00000000-0005-0000-0000-0000CD240000}"/>
    <cellStyle name="F2 25" xfId="9459" xr:uid="{00000000-0005-0000-0000-0000CE240000}"/>
    <cellStyle name="F2 26" xfId="9460" xr:uid="{00000000-0005-0000-0000-0000CF240000}"/>
    <cellStyle name="F2 27" xfId="9461" xr:uid="{00000000-0005-0000-0000-0000D0240000}"/>
    <cellStyle name="F2 28" xfId="9462" xr:uid="{00000000-0005-0000-0000-0000D1240000}"/>
    <cellStyle name="F2 29" xfId="9463" xr:uid="{00000000-0005-0000-0000-0000D2240000}"/>
    <cellStyle name="F2 3" xfId="9464" xr:uid="{00000000-0005-0000-0000-0000D3240000}"/>
    <cellStyle name="F2 3 10" xfId="9465" xr:uid="{00000000-0005-0000-0000-0000D4240000}"/>
    <cellStyle name="F2 3 11" xfId="9466" xr:uid="{00000000-0005-0000-0000-0000D5240000}"/>
    <cellStyle name="F2 3 12" xfId="9467" xr:uid="{00000000-0005-0000-0000-0000D6240000}"/>
    <cellStyle name="F2 3 13" xfId="9468" xr:uid="{00000000-0005-0000-0000-0000D7240000}"/>
    <cellStyle name="F2 3 14" xfId="9469" xr:uid="{00000000-0005-0000-0000-0000D8240000}"/>
    <cellStyle name="F2 3 2" xfId="9470" xr:uid="{00000000-0005-0000-0000-0000D9240000}"/>
    <cellStyle name="F2 3 3" xfId="9471" xr:uid="{00000000-0005-0000-0000-0000DA240000}"/>
    <cellStyle name="F2 3 4" xfId="9472" xr:uid="{00000000-0005-0000-0000-0000DB240000}"/>
    <cellStyle name="F2 3 5" xfId="9473" xr:uid="{00000000-0005-0000-0000-0000DC240000}"/>
    <cellStyle name="F2 3 6" xfId="9474" xr:uid="{00000000-0005-0000-0000-0000DD240000}"/>
    <cellStyle name="F2 3 7" xfId="9475" xr:uid="{00000000-0005-0000-0000-0000DE240000}"/>
    <cellStyle name="F2 3 8" xfId="9476" xr:uid="{00000000-0005-0000-0000-0000DF240000}"/>
    <cellStyle name="F2 3 9" xfId="9477" xr:uid="{00000000-0005-0000-0000-0000E0240000}"/>
    <cellStyle name="F2 4" xfId="9478" xr:uid="{00000000-0005-0000-0000-0000E1240000}"/>
    <cellStyle name="F2 4 10" xfId="9479" xr:uid="{00000000-0005-0000-0000-0000E2240000}"/>
    <cellStyle name="F2 4 11" xfId="9480" xr:uid="{00000000-0005-0000-0000-0000E3240000}"/>
    <cellStyle name="F2 4 12" xfId="9481" xr:uid="{00000000-0005-0000-0000-0000E4240000}"/>
    <cellStyle name="F2 4 13" xfId="9482" xr:uid="{00000000-0005-0000-0000-0000E5240000}"/>
    <cellStyle name="F2 4 14" xfId="9483" xr:uid="{00000000-0005-0000-0000-0000E6240000}"/>
    <cellStyle name="F2 4 2" xfId="9484" xr:uid="{00000000-0005-0000-0000-0000E7240000}"/>
    <cellStyle name="F2 4 3" xfId="9485" xr:uid="{00000000-0005-0000-0000-0000E8240000}"/>
    <cellStyle name="F2 4 4" xfId="9486" xr:uid="{00000000-0005-0000-0000-0000E9240000}"/>
    <cellStyle name="F2 4 5" xfId="9487" xr:uid="{00000000-0005-0000-0000-0000EA240000}"/>
    <cellStyle name="F2 4 6" xfId="9488" xr:uid="{00000000-0005-0000-0000-0000EB240000}"/>
    <cellStyle name="F2 4 7" xfId="9489" xr:uid="{00000000-0005-0000-0000-0000EC240000}"/>
    <cellStyle name="F2 4 8" xfId="9490" xr:uid="{00000000-0005-0000-0000-0000ED240000}"/>
    <cellStyle name="F2 4 9" xfId="9491" xr:uid="{00000000-0005-0000-0000-0000EE240000}"/>
    <cellStyle name="F2 5" xfId="9492" xr:uid="{00000000-0005-0000-0000-0000EF240000}"/>
    <cellStyle name="F2 5 10" xfId="9493" xr:uid="{00000000-0005-0000-0000-0000F0240000}"/>
    <cellStyle name="F2 5 11" xfId="9494" xr:uid="{00000000-0005-0000-0000-0000F1240000}"/>
    <cellStyle name="F2 5 12" xfId="9495" xr:uid="{00000000-0005-0000-0000-0000F2240000}"/>
    <cellStyle name="F2 5 13" xfId="9496" xr:uid="{00000000-0005-0000-0000-0000F3240000}"/>
    <cellStyle name="F2 5 14" xfId="9497" xr:uid="{00000000-0005-0000-0000-0000F4240000}"/>
    <cellStyle name="F2 5 2" xfId="9498" xr:uid="{00000000-0005-0000-0000-0000F5240000}"/>
    <cellStyle name="F2 5 3" xfId="9499" xr:uid="{00000000-0005-0000-0000-0000F6240000}"/>
    <cellStyle name="F2 5 4" xfId="9500" xr:uid="{00000000-0005-0000-0000-0000F7240000}"/>
    <cellStyle name="F2 5 5" xfId="9501" xr:uid="{00000000-0005-0000-0000-0000F8240000}"/>
    <cellStyle name="F2 5 6" xfId="9502" xr:uid="{00000000-0005-0000-0000-0000F9240000}"/>
    <cellStyle name="F2 5 7" xfId="9503" xr:uid="{00000000-0005-0000-0000-0000FA240000}"/>
    <cellStyle name="F2 5 8" xfId="9504" xr:uid="{00000000-0005-0000-0000-0000FB240000}"/>
    <cellStyle name="F2 5 9" xfId="9505" xr:uid="{00000000-0005-0000-0000-0000FC240000}"/>
    <cellStyle name="F2 6" xfId="9506" xr:uid="{00000000-0005-0000-0000-0000FD240000}"/>
    <cellStyle name="F2 6 10" xfId="9507" xr:uid="{00000000-0005-0000-0000-0000FE240000}"/>
    <cellStyle name="F2 6 11" xfId="9508" xr:uid="{00000000-0005-0000-0000-0000FF240000}"/>
    <cellStyle name="F2 6 12" xfId="9509" xr:uid="{00000000-0005-0000-0000-000000250000}"/>
    <cellStyle name="F2 6 13" xfId="9510" xr:uid="{00000000-0005-0000-0000-000001250000}"/>
    <cellStyle name="F2 6 14" xfId="9511" xr:uid="{00000000-0005-0000-0000-000002250000}"/>
    <cellStyle name="F2 6 2" xfId="9512" xr:uid="{00000000-0005-0000-0000-000003250000}"/>
    <cellStyle name="F2 6 3" xfId="9513" xr:uid="{00000000-0005-0000-0000-000004250000}"/>
    <cellStyle name="F2 6 4" xfId="9514" xr:uid="{00000000-0005-0000-0000-000005250000}"/>
    <cellStyle name="F2 6 5" xfId="9515" xr:uid="{00000000-0005-0000-0000-000006250000}"/>
    <cellStyle name="F2 6 6" xfId="9516" xr:uid="{00000000-0005-0000-0000-000007250000}"/>
    <cellStyle name="F2 6 7" xfId="9517" xr:uid="{00000000-0005-0000-0000-000008250000}"/>
    <cellStyle name="F2 6 8" xfId="9518" xr:uid="{00000000-0005-0000-0000-000009250000}"/>
    <cellStyle name="F2 6 9" xfId="9519" xr:uid="{00000000-0005-0000-0000-00000A250000}"/>
    <cellStyle name="F2 7" xfId="9520" xr:uid="{00000000-0005-0000-0000-00000B250000}"/>
    <cellStyle name="F2 7 10" xfId="9521" xr:uid="{00000000-0005-0000-0000-00000C250000}"/>
    <cellStyle name="F2 7 11" xfId="9522" xr:uid="{00000000-0005-0000-0000-00000D250000}"/>
    <cellStyle name="F2 7 12" xfId="9523" xr:uid="{00000000-0005-0000-0000-00000E250000}"/>
    <cellStyle name="F2 7 13" xfId="9524" xr:uid="{00000000-0005-0000-0000-00000F250000}"/>
    <cellStyle name="F2 7 14" xfId="9525" xr:uid="{00000000-0005-0000-0000-000010250000}"/>
    <cellStyle name="F2 7 2" xfId="9526" xr:uid="{00000000-0005-0000-0000-000011250000}"/>
    <cellStyle name="F2 7 3" xfId="9527" xr:uid="{00000000-0005-0000-0000-000012250000}"/>
    <cellStyle name="F2 7 4" xfId="9528" xr:uid="{00000000-0005-0000-0000-000013250000}"/>
    <cellStyle name="F2 7 5" xfId="9529" xr:uid="{00000000-0005-0000-0000-000014250000}"/>
    <cellStyle name="F2 7 6" xfId="9530" xr:uid="{00000000-0005-0000-0000-000015250000}"/>
    <cellStyle name="F2 7 7" xfId="9531" xr:uid="{00000000-0005-0000-0000-000016250000}"/>
    <cellStyle name="F2 7 8" xfId="9532" xr:uid="{00000000-0005-0000-0000-000017250000}"/>
    <cellStyle name="F2 7 9" xfId="9533" xr:uid="{00000000-0005-0000-0000-000018250000}"/>
    <cellStyle name="F2 8" xfId="9534" xr:uid="{00000000-0005-0000-0000-000019250000}"/>
    <cellStyle name="F2 8 10" xfId="9535" xr:uid="{00000000-0005-0000-0000-00001A250000}"/>
    <cellStyle name="F2 8 11" xfId="9536" xr:uid="{00000000-0005-0000-0000-00001B250000}"/>
    <cellStyle name="F2 8 12" xfId="9537" xr:uid="{00000000-0005-0000-0000-00001C250000}"/>
    <cellStyle name="F2 8 13" xfId="9538" xr:uid="{00000000-0005-0000-0000-00001D250000}"/>
    <cellStyle name="F2 8 14" xfId="9539" xr:uid="{00000000-0005-0000-0000-00001E250000}"/>
    <cellStyle name="F2 8 2" xfId="9540" xr:uid="{00000000-0005-0000-0000-00001F250000}"/>
    <cellStyle name="F2 8 3" xfId="9541" xr:uid="{00000000-0005-0000-0000-000020250000}"/>
    <cellStyle name="F2 8 4" xfId="9542" xr:uid="{00000000-0005-0000-0000-000021250000}"/>
    <cellStyle name="F2 8 5" xfId="9543" xr:uid="{00000000-0005-0000-0000-000022250000}"/>
    <cellStyle name="F2 8 6" xfId="9544" xr:uid="{00000000-0005-0000-0000-000023250000}"/>
    <cellStyle name="F2 8 7" xfId="9545" xr:uid="{00000000-0005-0000-0000-000024250000}"/>
    <cellStyle name="F2 8 8" xfId="9546" xr:uid="{00000000-0005-0000-0000-000025250000}"/>
    <cellStyle name="F2 8 9" xfId="9547" xr:uid="{00000000-0005-0000-0000-000026250000}"/>
    <cellStyle name="F2 9" xfId="9548" xr:uid="{00000000-0005-0000-0000-000027250000}"/>
    <cellStyle name="F2 9 10" xfId="9549" xr:uid="{00000000-0005-0000-0000-000028250000}"/>
    <cellStyle name="F2 9 11" xfId="9550" xr:uid="{00000000-0005-0000-0000-000029250000}"/>
    <cellStyle name="F2 9 12" xfId="9551" xr:uid="{00000000-0005-0000-0000-00002A250000}"/>
    <cellStyle name="F2 9 13" xfId="9552" xr:uid="{00000000-0005-0000-0000-00002B250000}"/>
    <cellStyle name="F2 9 14" xfId="9553" xr:uid="{00000000-0005-0000-0000-00002C250000}"/>
    <cellStyle name="F2 9 2" xfId="9554" xr:uid="{00000000-0005-0000-0000-00002D250000}"/>
    <cellStyle name="F2 9 3" xfId="9555" xr:uid="{00000000-0005-0000-0000-00002E250000}"/>
    <cellStyle name="F2 9 4" xfId="9556" xr:uid="{00000000-0005-0000-0000-00002F250000}"/>
    <cellStyle name="F2 9 5" xfId="9557" xr:uid="{00000000-0005-0000-0000-000030250000}"/>
    <cellStyle name="F2 9 6" xfId="9558" xr:uid="{00000000-0005-0000-0000-000031250000}"/>
    <cellStyle name="F2 9 7" xfId="9559" xr:uid="{00000000-0005-0000-0000-000032250000}"/>
    <cellStyle name="F2 9 8" xfId="9560" xr:uid="{00000000-0005-0000-0000-000033250000}"/>
    <cellStyle name="F2 9 9" xfId="9561" xr:uid="{00000000-0005-0000-0000-000034250000}"/>
    <cellStyle name="F2_1. PPh29_2008_OK_OK_1_3ToBook" xfId="9562" xr:uid="{00000000-0005-0000-0000-000035250000}"/>
    <cellStyle name="F3" xfId="1405" xr:uid="{00000000-0005-0000-0000-000036250000}"/>
    <cellStyle name="F3 10" xfId="9563" xr:uid="{00000000-0005-0000-0000-000037250000}"/>
    <cellStyle name="F3 10 10" xfId="9564" xr:uid="{00000000-0005-0000-0000-000038250000}"/>
    <cellStyle name="F3 10 11" xfId="9565" xr:uid="{00000000-0005-0000-0000-000039250000}"/>
    <cellStyle name="F3 10 12" xfId="9566" xr:uid="{00000000-0005-0000-0000-00003A250000}"/>
    <cellStyle name="F3 10 13" xfId="9567" xr:uid="{00000000-0005-0000-0000-00003B250000}"/>
    <cellStyle name="F3 10 14" xfId="9568" xr:uid="{00000000-0005-0000-0000-00003C250000}"/>
    <cellStyle name="F3 10 2" xfId="9569" xr:uid="{00000000-0005-0000-0000-00003D250000}"/>
    <cellStyle name="F3 10 3" xfId="9570" xr:uid="{00000000-0005-0000-0000-00003E250000}"/>
    <cellStyle name="F3 10 4" xfId="9571" xr:uid="{00000000-0005-0000-0000-00003F250000}"/>
    <cellStyle name="F3 10 5" xfId="9572" xr:uid="{00000000-0005-0000-0000-000040250000}"/>
    <cellStyle name="F3 10 6" xfId="9573" xr:uid="{00000000-0005-0000-0000-000041250000}"/>
    <cellStyle name="F3 10 7" xfId="9574" xr:uid="{00000000-0005-0000-0000-000042250000}"/>
    <cellStyle name="F3 10 8" xfId="9575" xr:uid="{00000000-0005-0000-0000-000043250000}"/>
    <cellStyle name="F3 10 9" xfId="9576" xr:uid="{00000000-0005-0000-0000-000044250000}"/>
    <cellStyle name="F3 11" xfId="9577" xr:uid="{00000000-0005-0000-0000-000045250000}"/>
    <cellStyle name="F3 11 10" xfId="9578" xr:uid="{00000000-0005-0000-0000-000046250000}"/>
    <cellStyle name="F3 11 11" xfId="9579" xr:uid="{00000000-0005-0000-0000-000047250000}"/>
    <cellStyle name="F3 11 12" xfId="9580" xr:uid="{00000000-0005-0000-0000-000048250000}"/>
    <cellStyle name="F3 11 13" xfId="9581" xr:uid="{00000000-0005-0000-0000-000049250000}"/>
    <cellStyle name="F3 11 14" xfId="9582" xr:uid="{00000000-0005-0000-0000-00004A250000}"/>
    <cellStyle name="F3 11 2" xfId="9583" xr:uid="{00000000-0005-0000-0000-00004B250000}"/>
    <cellStyle name="F3 11 3" xfId="9584" xr:uid="{00000000-0005-0000-0000-00004C250000}"/>
    <cellStyle name="F3 11 4" xfId="9585" xr:uid="{00000000-0005-0000-0000-00004D250000}"/>
    <cellStyle name="F3 11 5" xfId="9586" xr:uid="{00000000-0005-0000-0000-00004E250000}"/>
    <cellStyle name="F3 11 6" xfId="9587" xr:uid="{00000000-0005-0000-0000-00004F250000}"/>
    <cellStyle name="F3 11 7" xfId="9588" xr:uid="{00000000-0005-0000-0000-000050250000}"/>
    <cellStyle name="F3 11 8" xfId="9589" xr:uid="{00000000-0005-0000-0000-000051250000}"/>
    <cellStyle name="F3 11 9" xfId="9590" xr:uid="{00000000-0005-0000-0000-000052250000}"/>
    <cellStyle name="F3 12" xfId="9591" xr:uid="{00000000-0005-0000-0000-000053250000}"/>
    <cellStyle name="F3 12 10" xfId="9592" xr:uid="{00000000-0005-0000-0000-000054250000}"/>
    <cellStyle name="F3 12 11" xfId="9593" xr:uid="{00000000-0005-0000-0000-000055250000}"/>
    <cellStyle name="F3 12 12" xfId="9594" xr:uid="{00000000-0005-0000-0000-000056250000}"/>
    <cellStyle name="F3 12 13" xfId="9595" xr:uid="{00000000-0005-0000-0000-000057250000}"/>
    <cellStyle name="F3 12 14" xfId="9596" xr:uid="{00000000-0005-0000-0000-000058250000}"/>
    <cellStyle name="F3 12 2" xfId="9597" xr:uid="{00000000-0005-0000-0000-000059250000}"/>
    <cellStyle name="F3 12 3" xfId="9598" xr:uid="{00000000-0005-0000-0000-00005A250000}"/>
    <cellStyle name="F3 12 4" xfId="9599" xr:uid="{00000000-0005-0000-0000-00005B250000}"/>
    <cellStyle name="F3 12 5" xfId="9600" xr:uid="{00000000-0005-0000-0000-00005C250000}"/>
    <cellStyle name="F3 12 6" xfId="9601" xr:uid="{00000000-0005-0000-0000-00005D250000}"/>
    <cellStyle name="F3 12 7" xfId="9602" xr:uid="{00000000-0005-0000-0000-00005E250000}"/>
    <cellStyle name="F3 12 8" xfId="9603" xr:uid="{00000000-0005-0000-0000-00005F250000}"/>
    <cellStyle name="F3 12 9" xfId="9604" xr:uid="{00000000-0005-0000-0000-000060250000}"/>
    <cellStyle name="F3 13" xfId="9605" xr:uid="{00000000-0005-0000-0000-000061250000}"/>
    <cellStyle name="F3 13 10" xfId="9606" xr:uid="{00000000-0005-0000-0000-000062250000}"/>
    <cellStyle name="F3 13 11" xfId="9607" xr:uid="{00000000-0005-0000-0000-000063250000}"/>
    <cellStyle name="F3 13 12" xfId="9608" xr:uid="{00000000-0005-0000-0000-000064250000}"/>
    <cellStyle name="F3 13 13" xfId="9609" xr:uid="{00000000-0005-0000-0000-000065250000}"/>
    <cellStyle name="F3 13 14" xfId="9610" xr:uid="{00000000-0005-0000-0000-000066250000}"/>
    <cellStyle name="F3 13 2" xfId="9611" xr:uid="{00000000-0005-0000-0000-000067250000}"/>
    <cellStyle name="F3 13 3" xfId="9612" xr:uid="{00000000-0005-0000-0000-000068250000}"/>
    <cellStyle name="F3 13 4" xfId="9613" xr:uid="{00000000-0005-0000-0000-000069250000}"/>
    <cellStyle name="F3 13 5" xfId="9614" xr:uid="{00000000-0005-0000-0000-00006A250000}"/>
    <cellStyle name="F3 13 6" xfId="9615" xr:uid="{00000000-0005-0000-0000-00006B250000}"/>
    <cellStyle name="F3 13 7" xfId="9616" xr:uid="{00000000-0005-0000-0000-00006C250000}"/>
    <cellStyle name="F3 13 8" xfId="9617" xr:uid="{00000000-0005-0000-0000-00006D250000}"/>
    <cellStyle name="F3 13 9" xfId="9618" xr:uid="{00000000-0005-0000-0000-00006E250000}"/>
    <cellStyle name="F3 14" xfId="9619" xr:uid="{00000000-0005-0000-0000-00006F250000}"/>
    <cellStyle name="F3 14 10" xfId="9620" xr:uid="{00000000-0005-0000-0000-000070250000}"/>
    <cellStyle name="F3 14 11" xfId="9621" xr:uid="{00000000-0005-0000-0000-000071250000}"/>
    <cellStyle name="F3 14 12" xfId="9622" xr:uid="{00000000-0005-0000-0000-000072250000}"/>
    <cellStyle name="F3 14 13" xfId="9623" xr:uid="{00000000-0005-0000-0000-000073250000}"/>
    <cellStyle name="F3 14 14" xfId="9624" xr:uid="{00000000-0005-0000-0000-000074250000}"/>
    <cellStyle name="F3 14 2" xfId="9625" xr:uid="{00000000-0005-0000-0000-000075250000}"/>
    <cellStyle name="F3 14 3" xfId="9626" xr:uid="{00000000-0005-0000-0000-000076250000}"/>
    <cellStyle name="F3 14 4" xfId="9627" xr:uid="{00000000-0005-0000-0000-000077250000}"/>
    <cellStyle name="F3 14 5" xfId="9628" xr:uid="{00000000-0005-0000-0000-000078250000}"/>
    <cellStyle name="F3 14 6" xfId="9629" xr:uid="{00000000-0005-0000-0000-000079250000}"/>
    <cellStyle name="F3 14 7" xfId="9630" xr:uid="{00000000-0005-0000-0000-00007A250000}"/>
    <cellStyle name="F3 14 8" xfId="9631" xr:uid="{00000000-0005-0000-0000-00007B250000}"/>
    <cellStyle name="F3 14 9" xfId="9632" xr:uid="{00000000-0005-0000-0000-00007C250000}"/>
    <cellStyle name="F3 15" xfId="9633" xr:uid="{00000000-0005-0000-0000-00007D250000}"/>
    <cellStyle name="F3 15 10" xfId="9634" xr:uid="{00000000-0005-0000-0000-00007E250000}"/>
    <cellStyle name="F3 15 11" xfId="9635" xr:uid="{00000000-0005-0000-0000-00007F250000}"/>
    <cellStyle name="F3 15 12" xfId="9636" xr:uid="{00000000-0005-0000-0000-000080250000}"/>
    <cellStyle name="F3 15 13" xfId="9637" xr:uid="{00000000-0005-0000-0000-000081250000}"/>
    <cellStyle name="F3 15 14" xfId="9638" xr:uid="{00000000-0005-0000-0000-000082250000}"/>
    <cellStyle name="F3 15 2" xfId="9639" xr:uid="{00000000-0005-0000-0000-000083250000}"/>
    <cellStyle name="F3 15 3" xfId="9640" xr:uid="{00000000-0005-0000-0000-000084250000}"/>
    <cellStyle name="F3 15 4" xfId="9641" xr:uid="{00000000-0005-0000-0000-000085250000}"/>
    <cellStyle name="F3 15 5" xfId="9642" xr:uid="{00000000-0005-0000-0000-000086250000}"/>
    <cellStyle name="F3 15 6" xfId="9643" xr:uid="{00000000-0005-0000-0000-000087250000}"/>
    <cellStyle name="F3 15 7" xfId="9644" xr:uid="{00000000-0005-0000-0000-000088250000}"/>
    <cellStyle name="F3 15 8" xfId="9645" xr:uid="{00000000-0005-0000-0000-000089250000}"/>
    <cellStyle name="F3 15 9" xfId="9646" xr:uid="{00000000-0005-0000-0000-00008A250000}"/>
    <cellStyle name="F3 16" xfId="9647" xr:uid="{00000000-0005-0000-0000-00008B250000}"/>
    <cellStyle name="F3 17" xfId="9648" xr:uid="{00000000-0005-0000-0000-00008C250000}"/>
    <cellStyle name="F3 18" xfId="9649" xr:uid="{00000000-0005-0000-0000-00008D250000}"/>
    <cellStyle name="F3 19" xfId="9650" xr:uid="{00000000-0005-0000-0000-00008E250000}"/>
    <cellStyle name="F3 2" xfId="1406" xr:uid="{00000000-0005-0000-0000-00008F250000}"/>
    <cellStyle name="F3 2 10" xfId="9651" xr:uid="{00000000-0005-0000-0000-000090250000}"/>
    <cellStyle name="F3 2 11" xfId="9652" xr:uid="{00000000-0005-0000-0000-000091250000}"/>
    <cellStyle name="F3 2 12" xfId="9653" xr:uid="{00000000-0005-0000-0000-000092250000}"/>
    <cellStyle name="F3 2 13" xfId="9654" xr:uid="{00000000-0005-0000-0000-000093250000}"/>
    <cellStyle name="F3 2 14" xfId="9655" xr:uid="{00000000-0005-0000-0000-000094250000}"/>
    <cellStyle name="F3 2 2" xfId="9656" xr:uid="{00000000-0005-0000-0000-000095250000}"/>
    <cellStyle name="F3 2 3" xfId="9657" xr:uid="{00000000-0005-0000-0000-000096250000}"/>
    <cellStyle name="F3 2 4" xfId="9658" xr:uid="{00000000-0005-0000-0000-000097250000}"/>
    <cellStyle name="F3 2 5" xfId="9659" xr:uid="{00000000-0005-0000-0000-000098250000}"/>
    <cellStyle name="F3 2 6" xfId="9660" xr:uid="{00000000-0005-0000-0000-000099250000}"/>
    <cellStyle name="F3 2 7" xfId="9661" xr:uid="{00000000-0005-0000-0000-00009A250000}"/>
    <cellStyle name="F3 2 8" xfId="9662" xr:uid="{00000000-0005-0000-0000-00009B250000}"/>
    <cellStyle name="F3 2 9" xfId="9663" xr:uid="{00000000-0005-0000-0000-00009C250000}"/>
    <cellStyle name="F3 20" xfId="9664" xr:uid="{00000000-0005-0000-0000-00009D250000}"/>
    <cellStyle name="F3 21" xfId="9665" xr:uid="{00000000-0005-0000-0000-00009E250000}"/>
    <cellStyle name="F3 22" xfId="9666" xr:uid="{00000000-0005-0000-0000-00009F250000}"/>
    <cellStyle name="F3 23" xfId="9667" xr:uid="{00000000-0005-0000-0000-0000A0250000}"/>
    <cellStyle name="F3 24" xfId="9668" xr:uid="{00000000-0005-0000-0000-0000A1250000}"/>
    <cellStyle name="F3 25" xfId="9669" xr:uid="{00000000-0005-0000-0000-0000A2250000}"/>
    <cellStyle name="F3 26" xfId="9670" xr:uid="{00000000-0005-0000-0000-0000A3250000}"/>
    <cellStyle name="F3 27" xfId="9671" xr:uid="{00000000-0005-0000-0000-0000A4250000}"/>
    <cellStyle name="F3 28" xfId="9672" xr:uid="{00000000-0005-0000-0000-0000A5250000}"/>
    <cellStyle name="F3 29" xfId="9673" xr:uid="{00000000-0005-0000-0000-0000A6250000}"/>
    <cellStyle name="F3 3" xfId="9674" xr:uid="{00000000-0005-0000-0000-0000A7250000}"/>
    <cellStyle name="F3 3 10" xfId="9675" xr:uid="{00000000-0005-0000-0000-0000A8250000}"/>
    <cellStyle name="F3 3 11" xfId="9676" xr:uid="{00000000-0005-0000-0000-0000A9250000}"/>
    <cellStyle name="F3 3 12" xfId="9677" xr:uid="{00000000-0005-0000-0000-0000AA250000}"/>
    <cellStyle name="F3 3 13" xfId="9678" xr:uid="{00000000-0005-0000-0000-0000AB250000}"/>
    <cellStyle name="F3 3 14" xfId="9679" xr:uid="{00000000-0005-0000-0000-0000AC250000}"/>
    <cellStyle name="F3 3 2" xfId="9680" xr:uid="{00000000-0005-0000-0000-0000AD250000}"/>
    <cellStyle name="F3 3 3" xfId="9681" xr:uid="{00000000-0005-0000-0000-0000AE250000}"/>
    <cellStyle name="F3 3 4" xfId="9682" xr:uid="{00000000-0005-0000-0000-0000AF250000}"/>
    <cellStyle name="F3 3 5" xfId="9683" xr:uid="{00000000-0005-0000-0000-0000B0250000}"/>
    <cellStyle name="F3 3 6" xfId="9684" xr:uid="{00000000-0005-0000-0000-0000B1250000}"/>
    <cellStyle name="F3 3 7" xfId="9685" xr:uid="{00000000-0005-0000-0000-0000B2250000}"/>
    <cellStyle name="F3 3 8" xfId="9686" xr:uid="{00000000-0005-0000-0000-0000B3250000}"/>
    <cellStyle name="F3 3 9" xfId="9687" xr:uid="{00000000-0005-0000-0000-0000B4250000}"/>
    <cellStyle name="F3 4" xfId="9688" xr:uid="{00000000-0005-0000-0000-0000B5250000}"/>
    <cellStyle name="F3 4 10" xfId="9689" xr:uid="{00000000-0005-0000-0000-0000B6250000}"/>
    <cellStyle name="F3 4 11" xfId="9690" xr:uid="{00000000-0005-0000-0000-0000B7250000}"/>
    <cellStyle name="F3 4 12" xfId="9691" xr:uid="{00000000-0005-0000-0000-0000B8250000}"/>
    <cellStyle name="F3 4 13" xfId="9692" xr:uid="{00000000-0005-0000-0000-0000B9250000}"/>
    <cellStyle name="F3 4 14" xfId="9693" xr:uid="{00000000-0005-0000-0000-0000BA250000}"/>
    <cellStyle name="F3 4 2" xfId="9694" xr:uid="{00000000-0005-0000-0000-0000BB250000}"/>
    <cellStyle name="F3 4 3" xfId="9695" xr:uid="{00000000-0005-0000-0000-0000BC250000}"/>
    <cellStyle name="F3 4 4" xfId="9696" xr:uid="{00000000-0005-0000-0000-0000BD250000}"/>
    <cellStyle name="F3 4 5" xfId="9697" xr:uid="{00000000-0005-0000-0000-0000BE250000}"/>
    <cellStyle name="F3 4 6" xfId="9698" xr:uid="{00000000-0005-0000-0000-0000BF250000}"/>
    <cellStyle name="F3 4 7" xfId="9699" xr:uid="{00000000-0005-0000-0000-0000C0250000}"/>
    <cellStyle name="F3 4 8" xfId="9700" xr:uid="{00000000-0005-0000-0000-0000C1250000}"/>
    <cellStyle name="F3 4 9" xfId="9701" xr:uid="{00000000-0005-0000-0000-0000C2250000}"/>
    <cellStyle name="F3 5" xfId="9702" xr:uid="{00000000-0005-0000-0000-0000C3250000}"/>
    <cellStyle name="F3 5 10" xfId="9703" xr:uid="{00000000-0005-0000-0000-0000C4250000}"/>
    <cellStyle name="F3 5 11" xfId="9704" xr:uid="{00000000-0005-0000-0000-0000C5250000}"/>
    <cellStyle name="F3 5 12" xfId="9705" xr:uid="{00000000-0005-0000-0000-0000C6250000}"/>
    <cellStyle name="F3 5 13" xfId="9706" xr:uid="{00000000-0005-0000-0000-0000C7250000}"/>
    <cellStyle name="F3 5 14" xfId="9707" xr:uid="{00000000-0005-0000-0000-0000C8250000}"/>
    <cellStyle name="F3 5 2" xfId="9708" xr:uid="{00000000-0005-0000-0000-0000C9250000}"/>
    <cellStyle name="F3 5 3" xfId="9709" xr:uid="{00000000-0005-0000-0000-0000CA250000}"/>
    <cellStyle name="F3 5 4" xfId="9710" xr:uid="{00000000-0005-0000-0000-0000CB250000}"/>
    <cellStyle name="F3 5 5" xfId="9711" xr:uid="{00000000-0005-0000-0000-0000CC250000}"/>
    <cellStyle name="F3 5 6" xfId="9712" xr:uid="{00000000-0005-0000-0000-0000CD250000}"/>
    <cellStyle name="F3 5 7" xfId="9713" xr:uid="{00000000-0005-0000-0000-0000CE250000}"/>
    <cellStyle name="F3 5 8" xfId="9714" xr:uid="{00000000-0005-0000-0000-0000CF250000}"/>
    <cellStyle name="F3 5 9" xfId="9715" xr:uid="{00000000-0005-0000-0000-0000D0250000}"/>
    <cellStyle name="F3 6" xfId="9716" xr:uid="{00000000-0005-0000-0000-0000D1250000}"/>
    <cellStyle name="F3 6 10" xfId="9717" xr:uid="{00000000-0005-0000-0000-0000D2250000}"/>
    <cellStyle name="F3 6 11" xfId="9718" xr:uid="{00000000-0005-0000-0000-0000D3250000}"/>
    <cellStyle name="F3 6 12" xfId="9719" xr:uid="{00000000-0005-0000-0000-0000D4250000}"/>
    <cellStyle name="F3 6 13" xfId="9720" xr:uid="{00000000-0005-0000-0000-0000D5250000}"/>
    <cellStyle name="F3 6 14" xfId="9721" xr:uid="{00000000-0005-0000-0000-0000D6250000}"/>
    <cellStyle name="F3 6 2" xfId="9722" xr:uid="{00000000-0005-0000-0000-0000D7250000}"/>
    <cellStyle name="F3 6 3" xfId="9723" xr:uid="{00000000-0005-0000-0000-0000D8250000}"/>
    <cellStyle name="F3 6 4" xfId="9724" xr:uid="{00000000-0005-0000-0000-0000D9250000}"/>
    <cellStyle name="F3 6 5" xfId="9725" xr:uid="{00000000-0005-0000-0000-0000DA250000}"/>
    <cellStyle name="F3 6 6" xfId="9726" xr:uid="{00000000-0005-0000-0000-0000DB250000}"/>
    <cellStyle name="F3 6 7" xfId="9727" xr:uid="{00000000-0005-0000-0000-0000DC250000}"/>
    <cellStyle name="F3 6 8" xfId="9728" xr:uid="{00000000-0005-0000-0000-0000DD250000}"/>
    <cellStyle name="F3 6 9" xfId="9729" xr:uid="{00000000-0005-0000-0000-0000DE250000}"/>
    <cellStyle name="F3 7" xfId="9730" xr:uid="{00000000-0005-0000-0000-0000DF250000}"/>
    <cellStyle name="F3 7 10" xfId="9731" xr:uid="{00000000-0005-0000-0000-0000E0250000}"/>
    <cellStyle name="F3 7 11" xfId="9732" xr:uid="{00000000-0005-0000-0000-0000E1250000}"/>
    <cellStyle name="F3 7 12" xfId="9733" xr:uid="{00000000-0005-0000-0000-0000E2250000}"/>
    <cellStyle name="F3 7 13" xfId="9734" xr:uid="{00000000-0005-0000-0000-0000E3250000}"/>
    <cellStyle name="F3 7 14" xfId="9735" xr:uid="{00000000-0005-0000-0000-0000E4250000}"/>
    <cellStyle name="F3 7 2" xfId="9736" xr:uid="{00000000-0005-0000-0000-0000E5250000}"/>
    <cellStyle name="F3 7 3" xfId="9737" xr:uid="{00000000-0005-0000-0000-0000E6250000}"/>
    <cellStyle name="F3 7 4" xfId="9738" xr:uid="{00000000-0005-0000-0000-0000E7250000}"/>
    <cellStyle name="F3 7 5" xfId="9739" xr:uid="{00000000-0005-0000-0000-0000E8250000}"/>
    <cellStyle name="F3 7 6" xfId="9740" xr:uid="{00000000-0005-0000-0000-0000E9250000}"/>
    <cellStyle name="F3 7 7" xfId="9741" xr:uid="{00000000-0005-0000-0000-0000EA250000}"/>
    <cellStyle name="F3 7 8" xfId="9742" xr:uid="{00000000-0005-0000-0000-0000EB250000}"/>
    <cellStyle name="F3 7 9" xfId="9743" xr:uid="{00000000-0005-0000-0000-0000EC250000}"/>
    <cellStyle name="F3 8" xfId="9744" xr:uid="{00000000-0005-0000-0000-0000ED250000}"/>
    <cellStyle name="F3 8 10" xfId="9745" xr:uid="{00000000-0005-0000-0000-0000EE250000}"/>
    <cellStyle name="F3 8 11" xfId="9746" xr:uid="{00000000-0005-0000-0000-0000EF250000}"/>
    <cellStyle name="F3 8 12" xfId="9747" xr:uid="{00000000-0005-0000-0000-0000F0250000}"/>
    <cellStyle name="F3 8 13" xfId="9748" xr:uid="{00000000-0005-0000-0000-0000F1250000}"/>
    <cellStyle name="F3 8 14" xfId="9749" xr:uid="{00000000-0005-0000-0000-0000F2250000}"/>
    <cellStyle name="F3 8 2" xfId="9750" xr:uid="{00000000-0005-0000-0000-0000F3250000}"/>
    <cellStyle name="F3 8 3" xfId="9751" xr:uid="{00000000-0005-0000-0000-0000F4250000}"/>
    <cellStyle name="F3 8 4" xfId="9752" xr:uid="{00000000-0005-0000-0000-0000F5250000}"/>
    <cellStyle name="F3 8 5" xfId="9753" xr:uid="{00000000-0005-0000-0000-0000F6250000}"/>
    <cellStyle name="F3 8 6" xfId="9754" xr:uid="{00000000-0005-0000-0000-0000F7250000}"/>
    <cellStyle name="F3 8 7" xfId="9755" xr:uid="{00000000-0005-0000-0000-0000F8250000}"/>
    <cellStyle name="F3 8 8" xfId="9756" xr:uid="{00000000-0005-0000-0000-0000F9250000}"/>
    <cellStyle name="F3 8 9" xfId="9757" xr:uid="{00000000-0005-0000-0000-0000FA250000}"/>
    <cellStyle name="F3 9" xfId="9758" xr:uid="{00000000-0005-0000-0000-0000FB250000}"/>
    <cellStyle name="F3 9 10" xfId="9759" xr:uid="{00000000-0005-0000-0000-0000FC250000}"/>
    <cellStyle name="F3 9 11" xfId="9760" xr:uid="{00000000-0005-0000-0000-0000FD250000}"/>
    <cellStyle name="F3 9 12" xfId="9761" xr:uid="{00000000-0005-0000-0000-0000FE250000}"/>
    <cellStyle name="F3 9 13" xfId="9762" xr:uid="{00000000-0005-0000-0000-0000FF250000}"/>
    <cellStyle name="F3 9 14" xfId="9763" xr:uid="{00000000-0005-0000-0000-000000260000}"/>
    <cellStyle name="F3 9 2" xfId="9764" xr:uid="{00000000-0005-0000-0000-000001260000}"/>
    <cellStyle name="F3 9 3" xfId="9765" xr:uid="{00000000-0005-0000-0000-000002260000}"/>
    <cellStyle name="F3 9 4" xfId="9766" xr:uid="{00000000-0005-0000-0000-000003260000}"/>
    <cellStyle name="F3 9 5" xfId="9767" xr:uid="{00000000-0005-0000-0000-000004260000}"/>
    <cellStyle name="F3 9 6" xfId="9768" xr:uid="{00000000-0005-0000-0000-000005260000}"/>
    <cellStyle name="F3 9 7" xfId="9769" xr:uid="{00000000-0005-0000-0000-000006260000}"/>
    <cellStyle name="F3 9 8" xfId="9770" xr:uid="{00000000-0005-0000-0000-000007260000}"/>
    <cellStyle name="F3 9 9" xfId="9771" xr:uid="{00000000-0005-0000-0000-000008260000}"/>
    <cellStyle name="F3_1. PPh29_2008_OK_OK_1_3ToBook" xfId="9772" xr:uid="{00000000-0005-0000-0000-000009260000}"/>
    <cellStyle name="F4" xfId="1407" xr:uid="{00000000-0005-0000-0000-00000A260000}"/>
    <cellStyle name="F4 10" xfId="9773" xr:uid="{00000000-0005-0000-0000-00000B260000}"/>
    <cellStyle name="F4 10 10" xfId="9774" xr:uid="{00000000-0005-0000-0000-00000C260000}"/>
    <cellStyle name="F4 10 11" xfId="9775" xr:uid="{00000000-0005-0000-0000-00000D260000}"/>
    <cellStyle name="F4 10 12" xfId="9776" xr:uid="{00000000-0005-0000-0000-00000E260000}"/>
    <cellStyle name="F4 10 13" xfId="9777" xr:uid="{00000000-0005-0000-0000-00000F260000}"/>
    <cellStyle name="F4 10 14" xfId="9778" xr:uid="{00000000-0005-0000-0000-000010260000}"/>
    <cellStyle name="F4 10 2" xfId="9779" xr:uid="{00000000-0005-0000-0000-000011260000}"/>
    <cellStyle name="F4 10 3" xfId="9780" xr:uid="{00000000-0005-0000-0000-000012260000}"/>
    <cellStyle name="F4 10 4" xfId="9781" xr:uid="{00000000-0005-0000-0000-000013260000}"/>
    <cellStyle name="F4 10 5" xfId="9782" xr:uid="{00000000-0005-0000-0000-000014260000}"/>
    <cellStyle name="F4 10 6" xfId="9783" xr:uid="{00000000-0005-0000-0000-000015260000}"/>
    <cellStyle name="F4 10 7" xfId="9784" xr:uid="{00000000-0005-0000-0000-000016260000}"/>
    <cellStyle name="F4 10 8" xfId="9785" xr:uid="{00000000-0005-0000-0000-000017260000}"/>
    <cellStyle name="F4 10 9" xfId="9786" xr:uid="{00000000-0005-0000-0000-000018260000}"/>
    <cellStyle name="F4 11" xfId="9787" xr:uid="{00000000-0005-0000-0000-000019260000}"/>
    <cellStyle name="F4 11 10" xfId="9788" xr:uid="{00000000-0005-0000-0000-00001A260000}"/>
    <cellStyle name="F4 11 11" xfId="9789" xr:uid="{00000000-0005-0000-0000-00001B260000}"/>
    <cellStyle name="F4 11 12" xfId="9790" xr:uid="{00000000-0005-0000-0000-00001C260000}"/>
    <cellStyle name="F4 11 13" xfId="9791" xr:uid="{00000000-0005-0000-0000-00001D260000}"/>
    <cellStyle name="F4 11 14" xfId="9792" xr:uid="{00000000-0005-0000-0000-00001E260000}"/>
    <cellStyle name="F4 11 2" xfId="9793" xr:uid="{00000000-0005-0000-0000-00001F260000}"/>
    <cellStyle name="F4 11 3" xfId="9794" xr:uid="{00000000-0005-0000-0000-000020260000}"/>
    <cellStyle name="F4 11 4" xfId="9795" xr:uid="{00000000-0005-0000-0000-000021260000}"/>
    <cellStyle name="F4 11 5" xfId="9796" xr:uid="{00000000-0005-0000-0000-000022260000}"/>
    <cellStyle name="F4 11 6" xfId="9797" xr:uid="{00000000-0005-0000-0000-000023260000}"/>
    <cellStyle name="F4 11 7" xfId="9798" xr:uid="{00000000-0005-0000-0000-000024260000}"/>
    <cellStyle name="F4 11 8" xfId="9799" xr:uid="{00000000-0005-0000-0000-000025260000}"/>
    <cellStyle name="F4 11 9" xfId="9800" xr:uid="{00000000-0005-0000-0000-000026260000}"/>
    <cellStyle name="F4 12" xfId="9801" xr:uid="{00000000-0005-0000-0000-000027260000}"/>
    <cellStyle name="F4 12 10" xfId="9802" xr:uid="{00000000-0005-0000-0000-000028260000}"/>
    <cellStyle name="F4 12 11" xfId="9803" xr:uid="{00000000-0005-0000-0000-000029260000}"/>
    <cellStyle name="F4 12 12" xfId="9804" xr:uid="{00000000-0005-0000-0000-00002A260000}"/>
    <cellStyle name="F4 12 13" xfId="9805" xr:uid="{00000000-0005-0000-0000-00002B260000}"/>
    <cellStyle name="F4 12 14" xfId="9806" xr:uid="{00000000-0005-0000-0000-00002C260000}"/>
    <cellStyle name="F4 12 2" xfId="9807" xr:uid="{00000000-0005-0000-0000-00002D260000}"/>
    <cellStyle name="F4 12 3" xfId="9808" xr:uid="{00000000-0005-0000-0000-00002E260000}"/>
    <cellStyle name="F4 12 4" xfId="9809" xr:uid="{00000000-0005-0000-0000-00002F260000}"/>
    <cellStyle name="F4 12 5" xfId="9810" xr:uid="{00000000-0005-0000-0000-000030260000}"/>
    <cellStyle name="F4 12 6" xfId="9811" xr:uid="{00000000-0005-0000-0000-000031260000}"/>
    <cellStyle name="F4 12 7" xfId="9812" xr:uid="{00000000-0005-0000-0000-000032260000}"/>
    <cellStyle name="F4 12 8" xfId="9813" xr:uid="{00000000-0005-0000-0000-000033260000}"/>
    <cellStyle name="F4 12 9" xfId="9814" xr:uid="{00000000-0005-0000-0000-000034260000}"/>
    <cellStyle name="F4 13" xfId="9815" xr:uid="{00000000-0005-0000-0000-000035260000}"/>
    <cellStyle name="F4 13 10" xfId="9816" xr:uid="{00000000-0005-0000-0000-000036260000}"/>
    <cellStyle name="F4 13 11" xfId="9817" xr:uid="{00000000-0005-0000-0000-000037260000}"/>
    <cellStyle name="F4 13 12" xfId="9818" xr:uid="{00000000-0005-0000-0000-000038260000}"/>
    <cellStyle name="F4 13 13" xfId="9819" xr:uid="{00000000-0005-0000-0000-000039260000}"/>
    <cellStyle name="F4 13 14" xfId="9820" xr:uid="{00000000-0005-0000-0000-00003A260000}"/>
    <cellStyle name="F4 13 2" xfId="9821" xr:uid="{00000000-0005-0000-0000-00003B260000}"/>
    <cellStyle name="F4 13 3" xfId="9822" xr:uid="{00000000-0005-0000-0000-00003C260000}"/>
    <cellStyle name="F4 13 4" xfId="9823" xr:uid="{00000000-0005-0000-0000-00003D260000}"/>
    <cellStyle name="F4 13 5" xfId="9824" xr:uid="{00000000-0005-0000-0000-00003E260000}"/>
    <cellStyle name="F4 13 6" xfId="9825" xr:uid="{00000000-0005-0000-0000-00003F260000}"/>
    <cellStyle name="F4 13 7" xfId="9826" xr:uid="{00000000-0005-0000-0000-000040260000}"/>
    <cellStyle name="F4 13 8" xfId="9827" xr:uid="{00000000-0005-0000-0000-000041260000}"/>
    <cellStyle name="F4 13 9" xfId="9828" xr:uid="{00000000-0005-0000-0000-000042260000}"/>
    <cellStyle name="F4 14" xfId="9829" xr:uid="{00000000-0005-0000-0000-000043260000}"/>
    <cellStyle name="F4 14 10" xfId="9830" xr:uid="{00000000-0005-0000-0000-000044260000}"/>
    <cellStyle name="F4 14 11" xfId="9831" xr:uid="{00000000-0005-0000-0000-000045260000}"/>
    <cellStyle name="F4 14 12" xfId="9832" xr:uid="{00000000-0005-0000-0000-000046260000}"/>
    <cellStyle name="F4 14 13" xfId="9833" xr:uid="{00000000-0005-0000-0000-000047260000}"/>
    <cellStyle name="F4 14 14" xfId="9834" xr:uid="{00000000-0005-0000-0000-000048260000}"/>
    <cellStyle name="F4 14 2" xfId="9835" xr:uid="{00000000-0005-0000-0000-000049260000}"/>
    <cellStyle name="F4 14 3" xfId="9836" xr:uid="{00000000-0005-0000-0000-00004A260000}"/>
    <cellStyle name="F4 14 4" xfId="9837" xr:uid="{00000000-0005-0000-0000-00004B260000}"/>
    <cellStyle name="F4 14 5" xfId="9838" xr:uid="{00000000-0005-0000-0000-00004C260000}"/>
    <cellStyle name="F4 14 6" xfId="9839" xr:uid="{00000000-0005-0000-0000-00004D260000}"/>
    <cellStyle name="F4 14 7" xfId="9840" xr:uid="{00000000-0005-0000-0000-00004E260000}"/>
    <cellStyle name="F4 14 8" xfId="9841" xr:uid="{00000000-0005-0000-0000-00004F260000}"/>
    <cellStyle name="F4 14 9" xfId="9842" xr:uid="{00000000-0005-0000-0000-000050260000}"/>
    <cellStyle name="F4 15" xfId="9843" xr:uid="{00000000-0005-0000-0000-000051260000}"/>
    <cellStyle name="F4 15 10" xfId="9844" xr:uid="{00000000-0005-0000-0000-000052260000}"/>
    <cellStyle name="F4 15 11" xfId="9845" xr:uid="{00000000-0005-0000-0000-000053260000}"/>
    <cellStyle name="F4 15 12" xfId="9846" xr:uid="{00000000-0005-0000-0000-000054260000}"/>
    <cellStyle name="F4 15 13" xfId="9847" xr:uid="{00000000-0005-0000-0000-000055260000}"/>
    <cellStyle name="F4 15 14" xfId="9848" xr:uid="{00000000-0005-0000-0000-000056260000}"/>
    <cellStyle name="F4 15 2" xfId="9849" xr:uid="{00000000-0005-0000-0000-000057260000}"/>
    <cellStyle name="F4 15 3" xfId="9850" xr:uid="{00000000-0005-0000-0000-000058260000}"/>
    <cellStyle name="F4 15 4" xfId="9851" xr:uid="{00000000-0005-0000-0000-000059260000}"/>
    <cellStyle name="F4 15 5" xfId="9852" xr:uid="{00000000-0005-0000-0000-00005A260000}"/>
    <cellStyle name="F4 15 6" xfId="9853" xr:uid="{00000000-0005-0000-0000-00005B260000}"/>
    <cellStyle name="F4 15 7" xfId="9854" xr:uid="{00000000-0005-0000-0000-00005C260000}"/>
    <cellStyle name="F4 15 8" xfId="9855" xr:uid="{00000000-0005-0000-0000-00005D260000}"/>
    <cellStyle name="F4 15 9" xfId="9856" xr:uid="{00000000-0005-0000-0000-00005E260000}"/>
    <cellStyle name="F4 16" xfId="9857" xr:uid="{00000000-0005-0000-0000-00005F260000}"/>
    <cellStyle name="F4 17" xfId="9858" xr:uid="{00000000-0005-0000-0000-000060260000}"/>
    <cellStyle name="F4 18" xfId="9859" xr:uid="{00000000-0005-0000-0000-000061260000}"/>
    <cellStyle name="F4 19" xfId="9860" xr:uid="{00000000-0005-0000-0000-000062260000}"/>
    <cellStyle name="F4 2" xfId="9861" xr:uid="{00000000-0005-0000-0000-000063260000}"/>
    <cellStyle name="F4 2 10" xfId="9862" xr:uid="{00000000-0005-0000-0000-000064260000}"/>
    <cellStyle name="F4 2 11" xfId="9863" xr:uid="{00000000-0005-0000-0000-000065260000}"/>
    <cellStyle name="F4 2 12" xfId="9864" xr:uid="{00000000-0005-0000-0000-000066260000}"/>
    <cellStyle name="F4 2 13" xfId="9865" xr:uid="{00000000-0005-0000-0000-000067260000}"/>
    <cellStyle name="F4 2 14" xfId="9866" xr:uid="{00000000-0005-0000-0000-000068260000}"/>
    <cellStyle name="F4 2 2" xfId="9867" xr:uid="{00000000-0005-0000-0000-000069260000}"/>
    <cellStyle name="F4 2 3" xfId="9868" xr:uid="{00000000-0005-0000-0000-00006A260000}"/>
    <cellStyle name="F4 2 4" xfId="9869" xr:uid="{00000000-0005-0000-0000-00006B260000}"/>
    <cellStyle name="F4 2 5" xfId="9870" xr:uid="{00000000-0005-0000-0000-00006C260000}"/>
    <cellStyle name="F4 2 6" xfId="9871" xr:uid="{00000000-0005-0000-0000-00006D260000}"/>
    <cellStyle name="F4 2 7" xfId="9872" xr:uid="{00000000-0005-0000-0000-00006E260000}"/>
    <cellStyle name="F4 2 8" xfId="9873" xr:uid="{00000000-0005-0000-0000-00006F260000}"/>
    <cellStyle name="F4 2 9" xfId="9874" xr:uid="{00000000-0005-0000-0000-000070260000}"/>
    <cellStyle name="F4 20" xfId="9875" xr:uid="{00000000-0005-0000-0000-000071260000}"/>
    <cellStyle name="F4 21" xfId="9876" xr:uid="{00000000-0005-0000-0000-000072260000}"/>
    <cellStyle name="F4 22" xfId="9877" xr:uid="{00000000-0005-0000-0000-000073260000}"/>
    <cellStyle name="F4 23" xfId="9878" xr:uid="{00000000-0005-0000-0000-000074260000}"/>
    <cellStyle name="F4 24" xfId="9879" xr:uid="{00000000-0005-0000-0000-000075260000}"/>
    <cellStyle name="F4 25" xfId="9880" xr:uid="{00000000-0005-0000-0000-000076260000}"/>
    <cellStyle name="F4 26" xfId="9881" xr:uid="{00000000-0005-0000-0000-000077260000}"/>
    <cellStyle name="F4 27" xfId="9882" xr:uid="{00000000-0005-0000-0000-000078260000}"/>
    <cellStyle name="F4 28" xfId="9883" xr:uid="{00000000-0005-0000-0000-000079260000}"/>
    <cellStyle name="F4 29" xfId="9884" xr:uid="{00000000-0005-0000-0000-00007A260000}"/>
    <cellStyle name="F4 3" xfId="9885" xr:uid="{00000000-0005-0000-0000-00007B260000}"/>
    <cellStyle name="F4 3 10" xfId="9886" xr:uid="{00000000-0005-0000-0000-00007C260000}"/>
    <cellStyle name="F4 3 11" xfId="9887" xr:uid="{00000000-0005-0000-0000-00007D260000}"/>
    <cellStyle name="F4 3 12" xfId="9888" xr:uid="{00000000-0005-0000-0000-00007E260000}"/>
    <cellStyle name="F4 3 13" xfId="9889" xr:uid="{00000000-0005-0000-0000-00007F260000}"/>
    <cellStyle name="F4 3 14" xfId="9890" xr:uid="{00000000-0005-0000-0000-000080260000}"/>
    <cellStyle name="F4 3 2" xfId="9891" xr:uid="{00000000-0005-0000-0000-000081260000}"/>
    <cellStyle name="F4 3 3" xfId="9892" xr:uid="{00000000-0005-0000-0000-000082260000}"/>
    <cellStyle name="F4 3 4" xfId="9893" xr:uid="{00000000-0005-0000-0000-000083260000}"/>
    <cellStyle name="F4 3 5" xfId="9894" xr:uid="{00000000-0005-0000-0000-000084260000}"/>
    <cellStyle name="F4 3 6" xfId="9895" xr:uid="{00000000-0005-0000-0000-000085260000}"/>
    <cellStyle name="F4 3 7" xfId="9896" xr:uid="{00000000-0005-0000-0000-000086260000}"/>
    <cellStyle name="F4 3 8" xfId="9897" xr:uid="{00000000-0005-0000-0000-000087260000}"/>
    <cellStyle name="F4 3 9" xfId="9898" xr:uid="{00000000-0005-0000-0000-000088260000}"/>
    <cellStyle name="F4 4" xfId="9899" xr:uid="{00000000-0005-0000-0000-000089260000}"/>
    <cellStyle name="F4 4 10" xfId="9900" xr:uid="{00000000-0005-0000-0000-00008A260000}"/>
    <cellStyle name="F4 4 11" xfId="9901" xr:uid="{00000000-0005-0000-0000-00008B260000}"/>
    <cellStyle name="F4 4 12" xfId="9902" xr:uid="{00000000-0005-0000-0000-00008C260000}"/>
    <cellStyle name="F4 4 13" xfId="9903" xr:uid="{00000000-0005-0000-0000-00008D260000}"/>
    <cellStyle name="F4 4 14" xfId="9904" xr:uid="{00000000-0005-0000-0000-00008E260000}"/>
    <cellStyle name="F4 4 2" xfId="9905" xr:uid="{00000000-0005-0000-0000-00008F260000}"/>
    <cellStyle name="F4 4 3" xfId="9906" xr:uid="{00000000-0005-0000-0000-000090260000}"/>
    <cellStyle name="F4 4 4" xfId="9907" xr:uid="{00000000-0005-0000-0000-000091260000}"/>
    <cellStyle name="F4 4 5" xfId="9908" xr:uid="{00000000-0005-0000-0000-000092260000}"/>
    <cellStyle name="F4 4 6" xfId="9909" xr:uid="{00000000-0005-0000-0000-000093260000}"/>
    <cellStyle name="F4 4 7" xfId="9910" xr:uid="{00000000-0005-0000-0000-000094260000}"/>
    <cellStyle name="F4 4 8" xfId="9911" xr:uid="{00000000-0005-0000-0000-000095260000}"/>
    <cellStyle name="F4 4 9" xfId="9912" xr:uid="{00000000-0005-0000-0000-000096260000}"/>
    <cellStyle name="F4 5" xfId="9913" xr:uid="{00000000-0005-0000-0000-000097260000}"/>
    <cellStyle name="F4 5 10" xfId="9914" xr:uid="{00000000-0005-0000-0000-000098260000}"/>
    <cellStyle name="F4 5 11" xfId="9915" xr:uid="{00000000-0005-0000-0000-000099260000}"/>
    <cellStyle name="F4 5 12" xfId="9916" xr:uid="{00000000-0005-0000-0000-00009A260000}"/>
    <cellStyle name="F4 5 13" xfId="9917" xr:uid="{00000000-0005-0000-0000-00009B260000}"/>
    <cellStyle name="F4 5 14" xfId="9918" xr:uid="{00000000-0005-0000-0000-00009C260000}"/>
    <cellStyle name="F4 5 2" xfId="9919" xr:uid="{00000000-0005-0000-0000-00009D260000}"/>
    <cellStyle name="F4 5 3" xfId="9920" xr:uid="{00000000-0005-0000-0000-00009E260000}"/>
    <cellStyle name="F4 5 4" xfId="9921" xr:uid="{00000000-0005-0000-0000-00009F260000}"/>
    <cellStyle name="F4 5 5" xfId="9922" xr:uid="{00000000-0005-0000-0000-0000A0260000}"/>
    <cellStyle name="F4 5 6" xfId="9923" xr:uid="{00000000-0005-0000-0000-0000A1260000}"/>
    <cellStyle name="F4 5 7" xfId="9924" xr:uid="{00000000-0005-0000-0000-0000A2260000}"/>
    <cellStyle name="F4 5 8" xfId="9925" xr:uid="{00000000-0005-0000-0000-0000A3260000}"/>
    <cellStyle name="F4 5 9" xfId="9926" xr:uid="{00000000-0005-0000-0000-0000A4260000}"/>
    <cellStyle name="F4 6" xfId="9927" xr:uid="{00000000-0005-0000-0000-0000A5260000}"/>
    <cellStyle name="F4 6 10" xfId="9928" xr:uid="{00000000-0005-0000-0000-0000A6260000}"/>
    <cellStyle name="F4 6 11" xfId="9929" xr:uid="{00000000-0005-0000-0000-0000A7260000}"/>
    <cellStyle name="F4 6 12" xfId="9930" xr:uid="{00000000-0005-0000-0000-0000A8260000}"/>
    <cellStyle name="F4 6 13" xfId="9931" xr:uid="{00000000-0005-0000-0000-0000A9260000}"/>
    <cellStyle name="F4 6 14" xfId="9932" xr:uid="{00000000-0005-0000-0000-0000AA260000}"/>
    <cellStyle name="F4 6 2" xfId="9933" xr:uid="{00000000-0005-0000-0000-0000AB260000}"/>
    <cellStyle name="F4 6 3" xfId="9934" xr:uid="{00000000-0005-0000-0000-0000AC260000}"/>
    <cellStyle name="F4 6 4" xfId="9935" xr:uid="{00000000-0005-0000-0000-0000AD260000}"/>
    <cellStyle name="F4 6 5" xfId="9936" xr:uid="{00000000-0005-0000-0000-0000AE260000}"/>
    <cellStyle name="F4 6 6" xfId="9937" xr:uid="{00000000-0005-0000-0000-0000AF260000}"/>
    <cellStyle name="F4 6 7" xfId="9938" xr:uid="{00000000-0005-0000-0000-0000B0260000}"/>
    <cellStyle name="F4 6 8" xfId="9939" xr:uid="{00000000-0005-0000-0000-0000B1260000}"/>
    <cellStyle name="F4 6 9" xfId="9940" xr:uid="{00000000-0005-0000-0000-0000B2260000}"/>
    <cellStyle name="F4 7" xfId="9941" xr:uid="{00000000-0005-0000-0000-0000B3260000}"/>
    <cellStyle name="F4 7 10" xfId="9942" xr:uid="{00000000-0005-0000-0000-0000B4260000}"/>
    <cellStyle name="F4 7 11" xfId="9943" xr:uid="{00000000-0005-0000-0000-0000B5260000}"/>
    <cellStyle name="F4 7 12" xfId="9944" xr:uid="{00000000-0005-0000-0000-0000B6260000}"/>
    <cellStyle name="F4 7 13" xfId="9945" xr:uid="{00000000-0005-0000-0000-0000B7260000}"/>
    <cellStyle name="F4 7 14" xfId="9946" xr:uid="{00000000-0005-0000-0000-0000B8260000}"/>
    <cellStyle name="F4 7 2" xfId="9947" xr:uid="{00000000-0005-0000-0000-0000B9260000}"/>
    <cellStyle name="F4 7 3" xfId="9948" xr:uid="{00000000-0005-0000-0000-0000BA260000}"/>
    <cellStyle name="F4 7 4" xfId="9949" xr:uid="{00000000-0005-0000-0000-0000BB260000}"/>
    <cellStyle name="F4 7 5" xfId="9950" xr:uid="{00000000-0005-0000-0000-0000BC260000}"/>
    <cellStyle name="F4 7 6" xfId="9951" xr:uid="{00000000-0005-0000-0000-0000BD260000}"/>
    <cellStyle name="F4 7 7" xfId="9952" xr:uid="{00000000-0005-0000-0000-0000BE260000}"/>
    <cellStyle name="F4 7 8" xfId="9953" xr:uid="{00000000-0005-0000-0000-0000BF260000}"/>
    <cellStyle name="F4 7 9" xfId="9954" xr:uid="{00000000-0005-0000-0000-0000C0260000}"/>
    <cellStyle name="F4 8" xfId="9955" xr:uid="{00000000-0005-0000-0000-0000C1260000}"/>
    <cellStyle name="F4 8 10" xfId="9956" xr:uid="{00000000-0005-0000-0000-0000C2260000}"/>
    <cellStyle name="F4 8 11" xfId="9957" xr:uid="{00000000-0005-0000-0000-0000C3260000}"/>
    <cellStyle name="F4 8 12" xfId="9958" xr:uid="{00000000-0005-0000-0000-0000C4260000}"/>
    <cellStyle name="F4 8 13" xfId="9959" xr:uid="{00000000-0005-0000-0000-0000C5260000}"/>
    <cellStyle name="F4 8 14" xfId="9960" xr:uid="{00000000-0005-0000-0000-0000C6260000}"/>
    <cellStyle name="F4 8 2" xfId="9961" xr:uid="{00000000-0005-0000-0000-0000C7260000}"/>
    <cellStyle name="F4 8 3" xfId="9962" xr:uid="{00000000-0005-0000-0000-0000C8260000}"/>
    <cellStyle name="F4 8 4" xfId="9963" xr:uid="{00000000-0005-0000-0000-0000C9260000}"/>
    <cellStyle name="F4 8 5" xfId="9964" xr:uid="{00000000-0005-0000-0000-0000CA260000}"/>
    <cellStyle name="F4 8 6" xfId="9965" xr:uid="{00000000-0005-0000-0000-0000CB260000}"/>
    <cellStyle name="F4 8 7" xfId="9966" xr:uid="{00000000-0005-0000-0000-0000CC260000}"/>
    <cellStyle name="F4 8 8" xfId="9967" xr:uid="{00000000-0005-0000-0000-0000CD260000}"/>
    <cellStyle name="F4 8 9" xfId="9968" xr:uid="{00000000-0005-0000-0000-0000CE260000}"/>
    <cellStyle name="F4 9" xfId="9969" xr:uid="{00000000-0005-0000-0000-0000CF260000}"/>
    <cellStyle name="F4 9 10" xfId="9970" xr:uid="{00000000-0005-0000-0000-0000D0260000}"/>
    <cellStyle name="F4 9 11" xfId="9971" xr:uid="{00000000-0005-0000-0000-0000D1260000}"/>
    <cellStyle name="F4 9 12" xfId="9972" xr:uid="{00000000-0005-0000-0000-0000D2260000}"/>
    <cellStyle name="F4 9 13" xfId="9973" xr:uid="{00000000-0005-0000-0000-0000D3260000}"/>
    <cellStyle name="F4 9 14" xfId="9974" xr:uid="{00000000-0005-0000-0000-0000D4260000}"/>
    <cellStyle name="F4 9 2" xfId="9975" xr:uid="{00000000-0005-0000-0000-0000D5260000}"/>
    <cellStyle name="F4 9 3" xfId="9976" xr:uid="{00000000-0005-0000-0000-0000D6260000}"/>
    <cellStyle name="F4 9 4" xfId="9977" xr:uid="{00000000-0005-0000-0000-0000D7260000}"/>
    <cellStyle name="F4 9 5" xfId="9978" xr:uid="{00000000-0005-0000-0000-0000D8260000}"/>
    <cellStyle name="F4 9 6" xfId="9979" xr:uid="{00000000-0005-0000-0000-0000D9260000}"/>
    <cellStyle name="F4 9 7" xfId="9980" xr:uid="{00000000-0005-0000-0000-0000DA260000}"/>
    <cellStyle name="F4 9 8" xfId="9981" xr:uid="{00000000-0005-0000-0000-0000DB260000}"/>
    <cellStyle name="F4 9 9" xfId="9982" xr:uid="{00000000-0005-0000-0000-0000DC260000}"/>
    <cellStyle name="F4_1. PPh29_2008_OK_OK_1_3ToBook" xfId="9983" xr:uid="{00000000-0005-0000-0000-0000DD260000}"/>
    <cellStyle name="F5" xfId="1408" xr:uid="{00000000-0005-0000-0000-0000DE260000}"/>
    <cellStyle name="F5 10" xfId="9984" xr:uid="{00000000-0005-0000-0000-0000DF260000}"/>
    <cellStyle name="F5 10 10" xfId="9985" xr:uid="{00000000-0005-0000-0000-0000E0260000}"/>
    <cellStyle name="F5 10 11" xfId="9986" xr:uid="{00000000-0005-0000-0000-0000E1260000}"/>
    <cellStyle name="F5 10 12" xfId="9987" xr:uid="{00000000-0005-0000-0000-0000E2260000}"/>
    <cellStyle name="F5 10 13" xfId="9988" xr:uid="{00000000-0005-0000-0000-0000E3260000}"/>
    <cellStyle name="F5 10 14" xfId="9989" xr:uid="{00000000-0005-0000-0000-0000E4260000}"/>
    <cellStyle name="F5 10 2" xfId="9990" xr:uid="{00000000-0005-0000-0000-0000E5260000}"/>
    <cellStyle name="F5 10 3" xfId="9991" xr:uid="{00000000-0005-0000-0000-0000E6260000}"/>
    <cellStyle name="F5 10 4" xfId="9992" xr:uid="{00000000-0005-0000-0000-0000E7260000}"/>
    <cellStyle name="F5 10 5" xfId="9993" xr:uid="{00000000-0005-0000-0000-0000E8260000}"/>
    <cellStyle name="F5 10 6" xfId="9994" xr:uid="{00000000-0005-0000-0000-0000E9260000}"/>
    <cellStyle name="F5 10 7" xfId="9995" xr:uid="{00000000-0005-0000-0000-0000EA260000}"/>
    <cellStyle name="F5 10 8" xfId="9996" xr:uid="{00000000-0005-0000-0000-0000EB260000}"/>
    <cellStyle name="F5 10 9" xfId="9997" xr:uid="{00000000-0005-0000-0000-0000EC260000}"/>
    <cellStyle name="F5 11" xfId="9998" xr:uid="{00000000-0005-0000-0000-0000ED260000}"/>
    <cellStyle name="F5 11 10" xfId="9999" xr:uid="{00000000-0005-0000-0000-0000EE260000}"/>
    <cellStyle name="F5 11 11" xfId="10000" xr:uid="{00000000-0005-0000-0000-0000EF260000}"/>
    <cellStyle name="F5 11 12" xfId="10001" xr:uid="{00000000-0005-0000-0000-0000F0260000}"/>
    <cellStyle name="F5 11 13" xfId="10002" xr:uid="{00000000-0005-0000-0000-0000F1260000}"/>
    <cellStyle name="F5 11 14" xfId="10003" xr:uid="{00000000-0005-0000-0000-0000F2260000}"/>
    <cellStyle name="F5 11 2" xfId="10004" xr:uid="{00000000-0005-0000-0000-0000F3260000}"/>
    <cellStyle name="F5 11 3" xfId="10005" xr:uid="{00000000-0005-0000-0000-0000F4260000}"/>
    <cellStyle name="F5 11 4" xfId="10006" xr:uid="{00000000-0005-0000-0000-0000F5260000}"/>
    <cellStyle name="F5 11 5" xfId="10007" xr:uid="{00000000-0005-0000-0000-0000F6260000}"/>
    <cellStyle name="F5 11 6" xfId="10008" xr:uid="{00000000-0005-0000-0000-0000F7260000}"/>
    <cellStyle name="F5 11 7" xfId="10009" xr:uid="{00000000-0005-0000-0000-0000F8260000}"/>
    <cellStyle name="F5 11 8" xfId="10010" xr:uid="{00000000-0005-0000-0000-0000F9260000}"/>
    <cellStyle name="F5 11 9" xfId="10011" xr:uid="{00000000-0005-0000-0000-0000FA260000}"/>
    <cellStyle name="F5 12" xfId="10012" xr:uid="{00000000-0005-0000-0000-0000FB260000}"/>
    <cellStyle name="F5 12 10" xfId="10013" xr:uid="{00000000-0005-0000-0000-0000FC260000}"/>
    <cellStyle name="F5 12 11" xfId="10014" xr:uid="{00000000-0005-0000-0000-0000FD260000}"/>
    <cellStyle name="F5 12 12" xfId="10015" xr:uid="{00000000-0005-0000-0000-0000FE260000}"/>
    <cellStyle name="F5 12 13" xfId="10016" xr:uid="{00000000-0005-0000-0000-0000FF260000}"/>
    <cellStyle name="F5 12 14" xfId="10017" xr:uid="{00000000-0005-0000-0000-000000270000}"/>
    <cellStyle name="F5 12 2" xfId="10018" xr:uid="{00000000-0005-0000-0000-000001270000}"/>
    <cellStyle name="F5 12 3" xfId="10019" xr:uid="{00000000-0005-0000-0000-000002270000}"/>
    <cellStyle name="F5 12 4" xfId="10020" xr:uid="{00000000-0005-0000-0000-000003270000}"/>
    <cellStyle name="F5 12 5" xfId="10021" xr:uid="{00000000-0005-0000-0000-000004270000}"/>
    <cellStyle name="F5 12 6" xfId="10022" xr:uid="{00000000-0005-0000-0000-000005270000}"/>
    <cellStyle name="F5 12 7" xfId="10023" xr:uid="{00000000-0005-0000-0000-000006270000}"/>
    <cellStyle name="F5 12 8" xfId="10024" xr:uid="{00000000-0005-0000-0000-000007270000}"/>
    <cellStyle name="F5 12 9" xfId="10025" xr:uid="{00000000-0005-0000-0000-000008270000}"/>
    <cellStyle name="F5 13" xfId="10026" xr:uid="{00000000-0005-0000-0000-000009270000}"/>
    <cellStyle name="F5 13 10" xfId="10027" xr:uid="{00000000-0005-0000-0000-00000A270000}"/>
    <cellStyle name="F5 13 11" xfId="10028" xr:uid="{00000000-0005-0000-0000-00000B270000}"/>
    <cellStyle name="F5 13 12" xfId="10029" xr:uid="{00000000-0005-0000-0000-00000C270000}"/>
    <cellStyle name="F5 13 13" xfId="10030" xr:uid="{00000000-0005-0000-0000-00000D270000}"/>
    <cellStyle name="F5 13 14" xfId="10031" xr:uid="{00000000-0005-0000-0000-00000E270000}"/>
    <cellStyle name="F5 13 2" xfId="10032" xr:uid="{00000000-0005-0000-0000-00000F270000}"/>
    <cellStyle name="F5 13 3" xfId="10033" xr:uid="{00000000-0005-0000-0000-000010270000}"/>
    <cellStyle name="F5 13 4" xfId="10034" xr:uid="{00000000-0005-0000-0000-000011270000}"/>
    <cellStyle name="F5 13 5" xfId="10035" xr:uid="{00000000-0005-0000-0000-000012270000}"/>
    <cellStyle name="F5 13 6" xfId="10036" xr:uid="{00000000-0005-0000-0000-000013270000}"/>
    <cellStyle name="F5 13 7" xfId="10037" xr:uid="{00000000-0005-0000-0000-000014270000}"/>
    <cellStyle name="F5 13 8" xfId="10038" xr:uid="{00000000-0005-0000-0000-000015270000}"/>
    <cellStyle name="F5 13 9" xfId="10039" xr:uid="{00000000-0005-0000-0000-000016270000}"/>
    <cellStyle name="F5 14" xfId="10040" xr:uid="{00000000-0005-0000-0000-000017270000}"/>
    <cellStyle name="F5 14 10" xfId="10041" xr:uid="{00000000-0005-0000-0000-000018270000}"/>
    <cellStyle name="F5 14 11" xfId="10042" xr:uid="{00000000-0005-0000-0000-000019270000}"/>
    <cellStyle name="F5 14 12" xfId="10043" xr:uid="{00000000-0005-0000-0000-00001A270000}"/>
    <cellStyle name="F5 14 13" xfId="10044" xr:uid="{00000000-0005-0000-0000-00001B270000}"/>
    <cellStyle name="F5 14 14" xfId="10045" xr:uid="{00000000-0005-0000-0000-00001C270000}"/>
    <cellStyle name="F5 14 2" xfId="10046" xr:uid="{00000000-0005-0000-0000-00001D270000}"/>
    <cellStyle name="F5 14 3" xfId="10047" xr:uid="{00000000-0005-0000-0000-00001E270000}"/>
    <cellStyle name="F5 14 4" xfId="10048" xr:uid="{00000000-0005-0000-0000-00001F270000}"/>
    <cellStyle name="F5 14 5" xfId="10049" xr:uid="{00000000-0005-0000-0000-000020270000}"/>
    <cellStyle name="F5 14 6" xfId="10050" xr:uid="{00000000-0005-0000-0000-000021270000}"/>
    <cellStyle name="F5 14 7" xfId="10051" xr:uid="{00000000-0005-0000-0000-000022270000}"/>
    <cellStyle name="F5 14 8" xfId="10052" xr:uid="{00000000-0005-0000-0000-000023270000}"/>
    <cellStyle name="F5 14 9" xfId="10053" xr:uid="{00000000-0005-0000-0000-000024270000}"/>
    <cellStyle name="F5 15" xfId="10054" xr:uid="{00000000-0005-0000-0000-000025270000}"/>
    <cellStyle name="F5 15 10" xfId="10055" xr:uid="{00000000-0005-0000-0000-000026270000}"/>
    <cellStyle name="F5 15 11" xfId="10056" xr:uid="{00000000-0005-0000-0000-000027270000}"/>
    <cellStyle name="F5 15 12" xfId="10057" xr:uid="{00000000-0005-0000-0000-000028270000}"/>
    <cellStyle name="F5 15 13" xfId="10058" xr:uid="{00000000-0005-0000-0000-000029270000}"/>
    <cellStyle name="F5 15 14" xfId="10059" xr:uid="{00000000-0005-0000-0000-00002A270000}"/>
    <cellStyle name="F5 15 2" xfId="10060" xr:uid="{00000000-0005-0000-0000-00002B270000}"/>
    <cellStyle name="F5 15 3" xfId="10061" xr:uid="{00000000-0005-0000-0000-00002C270000}"/>
    <cellStyle name="F5 15 4" xfId="10062" xr:uid="{00000000-0005-0000-0000-00002D270000}"/>
    <cellStyle name="F5 15 5" xfId="10063" xr:uid="{00000000-0005-0000-0000-00002E270000}"/>
    <cellStyle name="F5 15 6" xfId="10064" xr:uid="{00000000-0005-0000-0000-00002F270000}"/>
    <cellStyle name="F5 15 7" xfId="10065" xr:uid="{00000000-0005-0000-0000-000030270000}"/>
    <cellStyle name="F5 15 8" xfId="10066" xr:uid="{00000000-0005-0000-0000-000031270000}"/>
    <cellStyle name="F5 15 9" xfId="10067" xr:uid="{00000000-0005-0000-0000-000032270000}"/>
    <cellStyle name="F5 16" xfId="10068" xr:uid="{00000000-0005-0000-0000-000033270000}"/>
    <cellStyle name="F5 17" xfId="10069" xr:uid="{00000000-0005-0000-0000-000034270000}"/>
    <cellStyle name="F5 18" xfId="10070" xr:uid="{00000000-0005-0000-0000-000035270000}"/>
    <cellStyle name="F5 19" xfId="10071" xr:uid="{00000000-0005-0000-0000-000036270000}"/>
    <cellStyle name="F5 2" xfId="10072" xr:uid="{00000000-0005-0000-0000-000037270000}"/>
    <cellStyle name="F5 2 10" xfId="10073" xr:uid="{00000000-0005-0000-0000-000038270000}"/>
    <cellStyle name="F5 2 11" xfId="10074" xr:uid="{00000000-0005-0000-0000-000039270000}"/>
    <cellStyle name="F5 2 12" xfId="10075" xr:uid="{00000000-0005-0000-0000-00003A270000}"/>
    <cellStyle name="F5 2 13" xfId="10076" xr:uid="{00000000-0005-0000-0000-00003B270000}"/>
    <cellStyle name="F5 2 14" xfId="10077" xr:uid="{00000000-0005-0000-0000-00003C270000}"/>
    <cellStyle name="F5 2 2" xfId="10078" xr:uid="{00000000-0005-0000-0000-00003D270000}"/>
    <cellStyle name="F5 2 3" xfId="10079" xr:uid="{00000000-0005-0000-0000-00003E270000}"/>
    <cellStyle name="F5 2 4" xfId="10080" xr:uid="{00000000-0005-0000-0000-00003F270000}"/>
    <cellStyle name="F5 2 5" xfId="10081" xr:uid="{00000000-0005-0000-0000-000040270000}"/>
    <cellStyle name="F5 2 6" xfId="10082" xr:uid="{00000000-0005-0000-0000-000041270000}"/>
    <cellStyle name="F5 2 7" xfId="10083" xr:uid="{00000000-0005-0000-0000-000042270000}"/>
    <cellStyle name="F5 2 8" xfId="10084" xr:uid="{00000000-0005-0000-0000-000043270000}"/>
    <cellStyle name="F5 2 9" xfId="10085" xr:uid="{00000000-0005-0000-0000-000044270000}"/>
    <cellStyle name="F5 20" xfId="10086" xr:uid="{00000000-0005-0000-0000-000045270000}"/>
    <cellStyle name="F5 21" xfId="10087" xr:uid="{00000000-0005-0000-0000-000046270000}"/>
    <cellStyle name="F5 22" xfId="10088" xr:uid="{00000000-0005-0000-0000-000047270000}"/>
    <cellStyle name="F5 23" xfId="10089" xr:uid="{00000000-0005-0000-0000-000048270000}"/>
    <cellStyle name="F5 24" xfId="10090" xr:uid="{00000000-0005-0000-0000-000049270000}"/>
    <cellStyle name="F5 25" xfId="10091" xr:uid="{00000000-0005-0000-0000-00004A270000}"/>
    <cellStyle name="F5 26" xfId="10092" xr:uid="{00000000-0005-0000-0000-00004B270000}"/>
    <cellStyle name="F5 27" xfId="10093" xr:uid="{00000000-0005-0000-0000-00004C270000}"/>
    <cellStyle name="F5 28" xfId="10094" xr:uid="{00000000-0005-0000-0000-00004D270000}"/>
    <cellStyle name="F5 29" xfId="10095" xr:uid="{00000000-0005-0000-0000-00004E270000}"/>
    <cellStyle name="F5 3" xfId="10096" xr:uid="{00000000-0005-0000-0000-00004F270000}"/>
    <cellStyle name="F5 3 10" xfId="10097" xr:uid="{00000000-0005-0000-0000-000050270000}"/>
    <cellStyle name="F5 3 11" xfId="10098" xr:uid="{00000000-0005-0000-0000-000051270000}"/>
    <cellStyle name="F5 3 12" xfId="10099" xr:uid="{00000000-0005-0000-0000-000052270000}"/>
    <cellStyle name="F5 3 13" xfId="10100" xr:uid="{00000000-0005-0000-0000-000053270000}"/>
    <cellStyle name="F5 3 14" xfId="10101" xr:uid="{00000000-0005-0000-0000-000054270000}"/>
    <cellStyle name="F5 3 2" xfId="10102" xr:uid="{00000000-0005-0000-0000-000055270000}"/>
    <cellStyle name="F5 3 3" xfId="10103" xr:uid="{00000000-0005-0000-0000-000056270000}"/>
    <cellStyle name="F5 3 4" xfId="10104" xr:uid="{00000000-0005-0000-0000-000057270000}"/>
    <cellStyle name="F5 3 5" xfId="10105" xr:uid="{00000000-0005-0000-0000-000058270000}"/>
    <cellStyle name="F5 3 6" xfId="10106" xr:uid="{00000000-0005-0000-0000-000059270000}"/>
    <cellStyle name="F5 3 7" xfId="10107" xr:uid="{00000000-0005-0000-0000-00005A270000}"/>
    <cellStyle name="F5 3 8" xfId="10108" xr:uid="{00000000-0005-0000-0000-00005B270000}"/>
    <cellStyle name="F5 3 9" xfId="10109" xr:uid="{00000000-0005-0000-0000-00005C270000}"/>
    <cellStyle name="F5 4" xfId="10110" xr:uid="{00000000-0005-0000-0000-00005D270000}"/>
    <cellStyle name="F5 4 10" xfId="10111" xr:uid="{00000000-0005-0000-0000-00005E270000}"/>
    <cellStyle name="F5 4 11" xfId="10112" xr:uid="{00000000-0005-0000-0000-00005F270000}"/>
    <cellStyle name="F5 4 12" xfId="10113" xr:uid="{00000000-0005-0000-0000-000060270000}"/>
    <cellStyle name="F5 4 13" xfId="10114" xr:uid="{00000000-0005-0000-0000-000061270000}"/>
    <cellStyle name="F5 4 14" xfId="10115" xr:uid="{00000000-0005-0000-0000-000062270000}"/>
    <cellStyle name="F5 4 2" xfId="10116" xr:uid="{00000000-0005-0000-0000-000063270000}"/>
    <cellStyle name="F5 4 3" xfId="10117" xr:uid="{00000000-0005-0000-0000-000064270000}"/>
    <cellStyle name="F5 4 4" xfId="10118" xr:uid="{00000000-0005-0000-0000-000065270000}"/>
    <cellStyle name="F5 4 5" xfId="10119" xr:uid="{00000000-0005-0000-0000-000066270000}"/>
    <cellStyle name="F5 4 6" xfId="10120" xr:uid="{00000000-0005-0000-0000-000067270000}"/>
    <cellStyle name="F5 4 7" xfId="10121" xr:uid="{00000000-0005-0000-0000-000068270000}"/>
    <cellStyle name="F5 4 8" xfId="10122" xr:uid="{00000000-0005-0000-0000-000069270000}"/>
    <cellStyle name="F5 4 9" xfId="10123" xr:uid="{00000000-0005-0000-0000-00006A270000}"/>
    <cellStyle name="F5 5" xfId="10124" xr:uid="{00000000-0005-0000-0000-00006B270000}"/>
    <cellStyle name="F5 5 10" xfId="10125" xr:uid="{00000000-0005-0000-0000-00006C270000}"/>
    <cellStyle name="F5 5 11" xfId="10126" xr:uid="{00000000-0005-0000-0000-00006D270000}"/>
    <cellStyle name="F5 5 12" xfId="10127" xr:uid="{00000000-0005-0000-0000-00006E270000}"/>
    <cellStyle name="F5 5 13" xfId="10128" xr:uid="{00000000-0005-0000-0000-00006F270000}"/>
    <cellStyle name="F5 5 14" xfId="10129" xr:uid="{00000000-0005-0000-0000-000070270000}"/>
    <cellStyle name="F5 5 2" xfId="10130" xr:uid="{00000000-0005-0000-0000-000071270000}"/>
    <cellStyle name="F5 5 3" xfId="10131" xr:uid="{00000000-0005-0000-0000-000072270000}"/>
    <cellStyle name="F5 5 4" xfId="10132" xr:uid="{00000000-0005-0000-0000-000073270000}"/>
    <cellStyle name="F5 5 5" xfId="10133" xr:uid="{00000000-0005-0000-0000-000074270000}"/>
    <cellStyle name="F5 5 6" xfId="10134" xr:uid="{00000000-0005-0000-0000-000075270000}"/>
    <cellStyle name="F5 5 7" xfId="10135" xr:uid="{00000000-0005-0000-0000-000076270000}"/>
    <cellStyle name="F5 5 8" xfId="10136" xr:uid="{00000000-0005-0000-0000-000077270000}"/>
    <cellStyle name="F5 5 9" xfId="10137" xr:uid="{00000000-0005-0000-0000-000078270000}"/>
    <cellStyle name="F5 6" xfId="10138" xr:uid="{00000000-0005-0000-0000-000079270000}"/>
    <cellStyle name="F5 6 10" xfId="10139" xr:uid="{00000000-0005-0000-0000-00007A270000}"/>
    <cellStyle name="F5 6 11" xfId="10140" xr:uid="{00000000-0005-0000-0000-00007B270000}"/>
    <cellStyle name="F5 6 12" xfId="10141" xr:uid="{00000000-0005-0000-0000-00007C270000}"/>
    <cellStyle name="F5 6 13" xfId="10142" xr:uid="{00000000-0005-0000-0000-00007D270000}"/>
    <cellStyle name="F5 6 14" xfId="10143" xr:uid="{00000000-0005-0000-0000-00007E270000}"/>
    <cellStyle name="F5 6 2" xfId="10144" xr:uid="{00000000-0005-0000-0000-00007F270000}"/>
    <cellStyle name="F5 6 3" xfId="10145" xr:uid="{00000000-0005-0000-0000-000080270000}"/>
    <cellStyle name="F5 6 4" xfId="10146" xr:uid="{00000000-0005-0000-0000-000081270000}"/>
    <cellStyle name="F5 6 5" xfId="10147" xr:uid="{00000000-0005-0000-0000-000082270000}"/>
    <cellStyle name="F5 6 6" xfId="10148" xr:uid="{00000000-0005-0000-0000-000083270000}"/>
    <cellStyle name="F5 6 7" xfId="10149" xr:uid="{00000000-0005-0000-0000-000084270000}"/>
    <cellStyle name="F5 6 8" xfId="10150" xr:uid="{00000000-0005-0000-0000-000085270000}"/>
    <cellStyle name="F5 6 9" xfId="10151" xr:uid="{00000000-0005-0000-0000-000086270000}"/>
    <cellStyle name="F5 7" xfId="10152" xr:uid="{00000000-0005-0000-0000-000087270000}"/>
    <cellStyle name="F5 7 10" xfId="10153" xr:uid="{00000000-0005-0000-0000-000088270000}"/>
    <cellStyle name="F5 7 11" xfId="10154" xr:uid="{00000000-0005-0000-0000-000089270000}"/>
    <cellStyle name="F5 7 12" xfId="10155" xr:uid="{00000000-0005-0000-0000-00008A270000}"/>
    <cellStyle name="F5 7 13" xfId="10156" xr:uid="{00000000-0005-0000-0000-00008B270000}"/>
    <cellStyle name="F5 7 14" xfId="10157" xr:uid="{00000000-0005-0000-0000-00008C270000}"/>
    <cellStyle name="F5 7 2" xfId="10158" xr:uid="{00000000-0005-0000-0000-00008D270000}"/>
    <cellStyle name="F5 7 3" xfId="10159" xr:uid="{00000000-0005-0000-0000-00008E270000}"/>
    <cellStyle name="F5 7 4" xfId="10160" xr:uid="{00000000-0005-0000-0000-00008F270000}"/>
    <cellStyle name="F5 7 5" xfId="10161" xr:uid="{00000000-0005-0000-0000-000090270000}"/>
    <cellStyle name="F5 7 6" xfId="10162" xr:uid="{00000000-0005-0000-0000-000091270000}"/>
    <cellStyle name="F5 7 7" xfId="10163" xr:uid="{00000000-0005-0000-0000-000092270000}"/>
    <cellStyle name="F5 7 8" xfId="10164" xr:uid="{00000000-0005-0000-0000-000093270000}"/>
    <cellStyle name="F5 7 9" xfId="10165" xr:uid="{00000000-0005-0000-0000-000094270000}"/>
    <cellStyle name="F5 8" xfId="10166" xr:uid="{00000000-0005-0000-0000-000095270000}"/>
    <cellStyle name="F5 8 10" xfId="10167" xr:uid="{00000000-0005-0000-0000-000096270000}"/>
    <cellStyle name="F5 8 11" xfId="10168" xr:uid="{00000000-0005-0000-0000-000097270000}"/>
    <cellStyle name="F5 8 12" xfId="10169" xr:uid="{00000000-0005-0000-0000-000098270000}"/>
    <cellStyle name="F5 8 13" xfId="10170" xr:uid="{00000000-0005-0000-0000-000099270000}"/>
    <cellStyle name="F5 8 14" xfId="10171" xr:uid="{00000000-0005-0000-0000-00009A270000}"/>
    <cellStyle name="F5 8 2" xfId="10172" xr:uid="{00000000-0005-0000-0000-00009B270000}"/>
    <cellStyle name="F5 8 3" xfId="10173" xr:uid="{00000000-0005-0000-0000-00009C270000}"/>
    <cellStyle name="F5 8 4" xfId="10174" xr:uid="{00000000-0005-0000-0000-00009D270000}"/>
    <cellStyle name="F5 8 5" xfId="10175" xr:uid="{00000000-0005-0000-0000-00009E270000}"/>
    <cellStyle name="F5 8 6" xfId="10176" xr:uid="{00000000-0005-0000-0000-00009F270000}"/>
    <cellStyle name="F5 8 7" xfId="10177" xr:uid="{00000000-0005-0000-0000-0000A0270000}"/>
    <cellStyle name="F5 8 8" xfId="10178" xr:uid="{00000000-0005-0000-0000-0000A1270000}"/>
    <cellStyle name="F5 8 9" xfId="10179" xr:uid="{00000000-0005-0000-0000-0000A2270000}"/>
    <cellStyle name="F5 9" xfId="10180" xr:uid="{00000000-0005-0000-0000-0000A3270000}"/>
    <cellStyle name="F5 9 10" xfId="10181" xr:uid="{00000000-0005-0000-0000-0000A4270000}"/>
    <cellStyle name="F5 9 11" xfId="10182" xr:uid="{00000000-0005-0000-0000-0000A5270000}"/>
    <cellStyle name="F5 9 12" xfId="10183" xr:uid="{00000000-0005-0000-0000-0000A6270000}"/>
    <cellStyle name="F5 9 13" xfId="10184" xr:uid="{00000000-0005-0000-0000-0000A7270000}"/>
    <cellStyle name="F5 9 14" xfId="10185" xr:uid="{00000000-0005-0000-0000-0000A8270000}"/>
    <cellStyle name="F5 9 2" xfId="10186" xr:uid="{00000000-0005-0000-0000-0000A9270000}"/>
    <cellStyle name="F5 9 3" xfId="10187" xr:uid="{00000000-0005-0000-0000-0000AA270000}"/>
    <cellStyle name="F5 9 4" xfId="10188" xr:uid="{00000000-0005-0000-0000-0000AB270000}"/>
    <cellStyle name="F5 9 5" xfId="10189" xr:uid="{00000000-0005-0000-0000-0000AC270000}"/>
    <cellStyle name="F5 9 6" xfId="10190" xr:uid="{00000000-0005-0000-0000-0000AD270000}"/>
    <cellStyle name="F5 9 7" xfId="10191" xr:uid="{00000000-0005-0000-0000-0000AE270000}"/>
    <cellStyle name="F5 9 8" xfId="10192" xr:uid="{00000000-0005-0000-0000-0000AF270000}"/>
    <cellStyle name="F5 9 9" xfId="10193" xr:uid="{00000000-0005-0000-0000-0000B0270000}"/>
    <cellStyle name="F5_1. PPh29_2008_OK_OK_1_3ToBook" xfId="10194" xr:uid="{00000000-0005-0000-0000-0000B1270000}"/>
    <cellStyle name="F6" xfId="1409" xr:uid="{00000000-0005-0000-0000-0000B2270000}"/>
    <cellStyle name="F6 10" xfId="10195" xr:uid="{00000000-0005-0000-0000-0000B3270000}"/>
    <cellStyle name="F6 10 10" xfId="10196" xr:uid="{00000000-0005-0000-0000-0000B4270000}"/>
    <cellStyle name="F6 10 11" xfId="10197" xr:uid="{00000000-0005-0000-0000-0000B5270000}"/>
    <cellStyle name="F6 10 12" xfId="10198" xr:uid="{00000000-0005-0000-0000-0000B6270000}"/>
    <cellStyle name="F6 10 13" xfId="10199" xr:uid="{00000000-0005-0000-0000-0000B7270000}"/>
    <cellStyle name="F6 10 14" xfId="10200" xr:uid="{00000000-0005-0000-0000-0000B8270000}"/>
    <cellStyle name="F6 10 2" xfId="10201" xr:uid="{00000000-0005-0000-0000-0000B9270000}"/>
    <cellStyle name="F6 10 3" xfId="10202" xr:uid="{00000000-0005-0000-0000-0000BA270000}"/>
    <cellStyle name="F6 10 4" xfId="10203" xr:uid="{00000000-0005-0000-0000-0000BB270000}"/>
    <cellStyle name="F6 10 5" xfId="10204" xr:uid="{00000000-0005-0000-0000-0000BC270000}"/>
    <cellStyle name="F6 10 6" xfId="10205" xr:uid="{00000000-0005-0000-0000-0000BD270000}"/>
    <cellStyle name="F6 10 7" xfId="10206" xr:uid="{00000000-0005-0000-0000-0000BE270000}"/>
    <cellStyle name="F6 10 8" xfId="10207" xr:uid="{00000000-0005-0000-0000-0000BF270000}"/>
    <cellStyle name="F6 10 9" xfId="10208" xr:uid="{00000000-0005-0000-0000-0000C0270000}"/>
    <cellStyle name="F6 11" xfId="10209" xr:uid="{00000000-0005-0000-0000-0000C1270000}"/>
    <cellStyle name="F6 11 10" xfId="10210" xr:uid="{00000000-0005-0000-0000-0000C2270000}"/>
    <cellStyle name="F6 11 11" xfId="10211" xr:uid="{00000000-0005-0000-0000-0000C3270000}"/>
    <cellStyle name="F6 11 12" xfId="10212" xr:uid="{00000000-0005-0000-0000-0000C4270000}"/>
    <cellStyle name="F6 11 13" xfId="10213" xr:uid="{00000000-0005-0000-0000-0000C5270000}"/>
    <cellStyle name="F6 11 14" xfId="10214" xr:uid="{00000000-0005-0000-0000-0000C6270000}"/>
    <cellStyle name="F6 11 2" xfId="10215" xr:uid="{00000000-0005-0000-0000-0000C7270000}"/>
    <cellStyle name="F6 11 3" xfId="10216" xr:uid="{00000000-0005-0000-0000-0000C8270000}"/>
    <cellStyle name="F6 11 4" xfId="10217" xr:uid="{00000000-0005-0000-0000-0000C9270000}"/>
    <cellStyle name="F6 11 5" xfId="10218" xr:uid="{00000000-0005-0000-0000-0000CA270000}"/>
    <cellStyle name="F6 11 6" xfId="10219" xr:uid="{00000000-0005-0000-0000-0000CB270000}"/>
    <cellStyle name="F6 11 7" xfId="10220" xr:uid="{00000000-0005-0000-0000-0000CC270000}"/>
    <cellStyle name="F6 11 8" xfId="10221" xr:uid="{00000000-0005-0000-0000-0000CD270000}"/>
    <cellStyle name="F6 11 9" xfId="10222" xr:uid="{00000000-0005-0000-0000-0000CE270000}"/>
    <cellStyle name="F6 12" xfId="10223" xr:uid="{00000000-0005-0000-0000-0000CF270000}"/>
    <cellStyle name="F6 12 10" xfId="10224" xr:uid="{00000000-0005-0000-0000-0000D0270000}"/>
    <cellStyle name="F6 12 11" xfId="10225" xr:uid="{00000000-0005-0000-0000-0000D1270000}"/>
    <cellStyle name="F6 12 12" xfId="10226" xr:uid="{00000000-0005-0000-0000-0000D2270000}"/>
    <cellStyle name="F6 12 13" xfId="10227" xr:uid="{00000000-0005-0000-0000-0000D3270000}"/>
    <cellStyle name="F6 12 14" xfId="10228" xr:uid="{00000000-0005-0000-0000-0000D4270000}"/>
    <cellStyle name="F6 12 2" xfId="10229" xr:uid="{00000000-0005-0000-0000-0000D5270000}"/>
    <cellStyle name="F6 12 3" xfId="10230" xr:uid="{00000000-0005-0000-0000-0000D6270000}"/>
    <cellStyle name="F6 12 4" xfId="10231" xr:uid="{00000000-0005-0000-0000-0000D7270000}"/>
    <cellStyle name="F6 12 5" xfId="10232" xr:uid="{00000000-0005-0000-0000-0000D8270000}"/>
    <cellStyle name="F6 12 6" xfId="10233" xr:uid="{00000000-0005-0000-0000-0000D9270000}"/>
    <cellStyle name="F6 12 7" xfId="10234" xr:uid="{00000000-0005-0000-0000-0000DA270000}"/>
    <cellStyle name="F6 12 8" xfId="10235" xr:uid="{00000000-0005-0000-0000-0000DB270000}"/>
    <cellStyle name="F6 12 9" xfId="10236" xr:uid="{00000000-0005-0000-0000-0000DC270000}"/>
    <cellStyle name="F6 13" xfId="10237" xr:uid="{00000000-0005-0000-0000-0000DD270000}"/>
    <cellStyle name="F6 13 10" xfId="10238" xr:uid="{00000000-0005-0000-0000-0000DE270000}"/>
    <cellStyle name="F6 13 11" xfId="10239" xr:uid="{00000000-0005-0000-0000-0000DF270000}"/>
    <cellStyle name="F6 13 12" xfId="10240" xr:uid="{00000000-0005-0000-0000-0000E0270000}"/>
    <cellStyle name="F6 13 13" xfId="10241" xr:uid="{00000000-0005-0000-0000-0000E1270000}"/>
    <cellStyle name="F6 13 14" xfId="10242" xr:uid="{00000000-0005-0000-0000-0000E2270000}"/>
    <cellStyle name="F6 13 2" xfId="10243" xr:uid="{00000000-0005-0000-0000-0000E3270000}"/>
    <cellStyle name="F6 13 3" xfId="10244" xr:uid="{00000000-0005-0000-0000-0000E4270000}"/>
    <cellStyle name="F6 13 4" xfId="10245" xr:uid="{00000000-0005-0000-0000-0000E5270000}"/>
    <cellStyle name="F6 13 5" xfId="10246" xr:uid="{00000000-0005-0000-0000-0000E6270000}"/>
    <cellStyle name="F6 13 6" xfId="10247" xr:uid="{00000000-0005-0000-0000-0000E7270000}"/>
    <cellStyle name="F6 13 7" xfId="10248" xr:uid="{00000000-0005-0000-0000-0000E8270000}"/>
    <cellStyle name="F6 13 8" xfId="10249" xr:uid="{00000000-0005-0000-0000-0000E9270000}"/>
    <cellStyle name="F6 13 9" xfId="10250" xr:uid="{00000000-0005-0000-0000-0000EA270000}"/>
    <cellStyle name="F6 14" xfId="10251" xr:uid="{00000000-0005-0000-0000-0000EB270000}"/>
    <cellStyle name="F6 14 10" xfId="10252" xr:uid="{00000000-0005-0000-0000-0000EC270000}"/>
    <cellStyle name="F6 14 11" xfId="10253" xr:uid="{00000000-0005-0000-0000-0000ED270000}"/>
    <cellStyle name="F6 14 12" xfId="10254" xr:uid="{00000000-0005-0000-0000-0000EE270000}"/>
    <cellStyle name="F6 14 13" xfId="10255" xr:uid="{00000000-0005-0000-0000-0000EF270000}"/>
    <cellStyle name="F6 14 14" xfId="10256" xr:uid="{00000000-0005-0000-0000-0000F0270000}"/>
    <cellStyle name="F6 14 2" xfId="10257" xr:uid="{00000000-0005-0000-0000-0000F1270000}"/>
    <cellStyle name="F6 14 3" xfId="10258" xr:uid="{00000000-0005-0000-0000-0000F2270000}"/>
    <cellStyle name="F6 14 4" xfId="10259" xr:uid="{00000000-0005-0000-0000-0000F3270000}"/>
    <cellStyle name="F6 14 5" xfId="10260" xr:uid="{00000000-0005-0000-0000-0000F4270000}"/>
    <cellStyle name="F6 14 6" xfId="10261" xr:uid="{00000000-0005-0000-0000-0000F5270000}"/>
    <cellStyle name="F6 14 7" xfId="10262" xr:uid="{00000000-0005-0000-0000-0000F6270000}"/>
    <cellStyle name="F6 14 8" xfId="10263" xr:uid="{00000000-0005-0000-0000-0000F7270000}"/>
    <cellStyle name="F6 14 9" xfId="10264" xr:uid="{00000000-0005-0000-0000-0000F8270000}"/>
    <cellStyle name="F6 15" xfId="10265" xr:uid="{00000000-0005-0000-0000-0000F9270000}"/>
    <cellStyle name="F6 15 10" xfId="10266" xr:uid="{00000000-0005-0000-0000-0000FA270000}"/>
    <cellStyle name="F6 15 11" xfId="10267" xr:uid="{00000000-0005-0000-0000-0000FB270000}"/>
    <cellStyle name="F6 15 12" xfId="10268" xr:uid="{00000000-0005-0000-0000-0000FC270000}"/>
    <cellStyle name="F6 15 13" xfId="10269" xr:uid="{00000000-0005-0000-0000-0000FD270000}"/>
    <cellStyle name="F6 15 14" xfId="10270" xr:uid="{00000000-0005-0000-0000-0000FE270000}"/>
    <cellStyle name="F6 15 2" xfId="10271" xr:uid="{00000000-0005-0000-0000-0000FF270000}"/>
    <cellStyle name="F6 15 3" xfId="10272" xr:uid="{00000000-0005-0000-0000-000000280000}"/>
    <cellStyle name="F6 15 4" xfId="10273" xr:uid="{00000000-0005-0000-0000-000001280000}"/>
    <cellStyle name="F6 15 5" xfId="10274" xr:uid="{00000000-0005-0000-0000-000002280000}"/>
    <cellStyle name="F6 15 6" xfId="10275" xr:uid="{00000000-0005-0000-0000-000003280000}"/>
    <cellStyle name="F6 15 7" xfId="10276" xr:uid="{00000000-0005-0000-0000-000004280000}"/>
    <cellStyle name="F6 15 8" xfId="10277" xr:uid="{00000000-0005-0000-0000-000005280000}"/>
    <cellStyle name="F6 15 9" xfId="10278" xr:uid="{00000000-0005-0000-0000-000006280000}"/>
    <cellStyle name="F6 16" xfId="10279" xr:uid="{00000000-0005-0000-0000-000007280000}"/>
    <cellStyle name="F6 17" xfId="10280" xr:uid="{00000000-0005-0000-0000-000008280000}"/>
    <cellStyle name="F6 18" xfId="10281" xr:uid="{00000000-0005-0000-0000-000009280000}"/>
    <cellStyle name="F6 19" xfId="10282" xr:uid="{00000000-0005-0000-0000-00000A280000}"/>
    <cellStyle name="F6 2" xfId="10283" xr:uid="{00000000-0005-0000-0000-00000B280000}"/>
    <cellStyle name="F6 2 10" xfId="10284" xr:uid="{00000000-0005-0000-0000-00000C280000}"/>
    <cellStyle name="F6 2 11" xfId="10285" xr:uid="{00000000-0005-0000-0000-00000D280000}"/>
    <cellStyle name="F6 2 12" xfId="10286" xr:uid="{00000000-0005-0000-0000-00000E280000}"/>
    <cellStyle name="F6 2 13" xfId="10287" xr:uid="{00000000-0005-0000-0000-00000F280000}"/>
    <cellStyle name="F6 2 14" xfId="10288" xr:uid="{00000000-0005-0000-0000-000010280000}"/>
    <cellStyle name="F6 2 2" xfId="10289" xr:uid="{00000000-0005-0000-0000-000011280000}"/>
    <cellStyle name="F6 2 3" xfId="10290" xr:uid="{00000000-0005-0000-0000-000012280000}"/>
    <cellStyle name="F6 2 4" xfId="10291" xr:uid="{00000000-0005-0000-0000-000013280000}"/>
    <cellStyle name="F6 2 5" xfId="10292" xr:uid="{00000000-0005-0000-0000-000014280000}"/>
    <cellStyle name="F6 2 6" xfId="10293" xr:uid="{00000000-0005-0000-0000-000015280000}"/>
    <cellStyle name="F6 2 7" xfId="10294" xr:uid="{00000000-0005-0000-0000-000016280000}"/>
    <cellStyle name="F6 2 8" xfId="10295" xr:uid="{00000000-0005-0000-0000-000017280000}"/>
    <cellStyle name="F6 2 9" xfId="10296" xr:uid="{00000000-0005-0000-0000-000018280000}"/>
    <cellStyle name="F6 20" xfId="10297" xr:uid="{00000000-0005-0000-0000-000019280000}"/>
    <cellStyle name="F6 21" xfId="10298" xr:uid="{00000000-0005-0000-0000-00001A280000}"/>
    <cellStyle name="F6 22" xfId="10299" xr:uid="{00000000-0005-0000-0000-00001B280000}"/>
    <cellStyle name="F6 23" xfId="10300" xr:uid="{00000000-0005-0000-0000-00001C280000}"/>
    <cellStyle name="F6 24" xfId="10301" xr:uid="{00000000-0005-0000-0000-00001D280000}"/>
    <cellStyle name="F6 25" xfId="10302" xr:uid="{00000000-0005-0000-0000-00001E280000}"/>
    <cellStyle name="F6 26" xfId="10303" xr:uid="{00000000-0005-0000-0000-00001F280000}"/>
    <cellStyle name="F6 27" xfId="10304" xr:uid="{00000000-0005-0000-0000-000020280000}"/>
    <cellStyle name="F6 28" xfId="10305" xr:uid="{00000000-0005-0000-0000-000021280000}"/>
    <cellStyle name="F6 29" xfId="10306" xr:uid="{00000000-0005-0000-0000-000022280000}"/>
    <cellStyle name="F6 3" xfId="10307" xr:uid="{00000000-0005-0000-0000-000023280000}"/>
    <cellStyle name="F6 3 10" xfId="10308" xr:uid="{00000000-0005-0000-0000-000024280000}"/>
    <cellStyle name="F6 3 11" xfId="10309" xr:uid="{00000000-0005-0000-0000-000025280000}"/>
    <cellStyle name="F6 3 12" xfId="10310" xr:uid="{00000000-0005-0000-0000-000026280000}"/>
    <cellStyle name="F6 3 13" xfId="10311" xr:uid="{00000000-0005-0000-0000-000027280000}"/>
    <cellStyle name="F6 3 14" xfId="10312" xr:uid="{00000000-0005-0000-0000-000028280000}"/>
    <cellStyle name="F6 3 2" xfId="10313" xr:uid="{00000000-0005-0000-0000-000029280000}"/>
    <cellStyle name="F6 3 3" xfId="10314" xr:uid="{00000000-0005-0000-0000-00002A280000}"/>
    <cellStyle name="F6 3 4" xfId="10315" xr:uid="{00000000-0005-0000-0000-00002B280000}"/>
    <cellStyle name="F6 3 5" xfId="10316" xr:uid="{00000000-0005-0000-0000-00002C280000}"/>
    <cellStyle name="F6 3 6" xfId="10317" xr:uid="{00000000-0005-0000-0000-00002D280000}"/>
    <cellStyle name="F6 3 7" xfId="10318" xr:uid="{00000000-0005-0000-0000-00002E280000}"/>
    <cellStyle name="F6 3 8" xfId="10319" xr:uid="{00000000-0005-0000-0000-00002F280000}"/>
    <cellStyle name="F6 3 9" xfId="10320" xr:uid="{00000000-0005-0000-0000-000030280000}"/>
    <cellStyle name="F6 4" xfId="10321" xr:uid="{00000000-0005-0000-0000-000031280000}"/>
    <cellStyle name="F6 4 10" xfId="10322" xr:uid="{00000000-0005-0000-0000-000032280000}"/>
    <cellStyle name="F6 4 11" xfId="10323" xr:uid="{00000000-0005-0000-0000-000033280000}"/>
    <cellStyle name="F6 4 12" xfId="10324" xr:uid="{00000000-0005-0000-0000-000034280000}"/>
    <cellStyle name="F6 4 13" xfId="10325" xr:uid="{00000000-0005-0000-0000-000035280000}"/>
    <cellStyle name="F6 4 14" xfId="10326" xr:uid="{00000000-0005-0000-0000-000036280000}"/>
    <cellStyle name="F6 4 2" xfId="10327" xr:uid="{00000000-0005-0000-0000-000037280000}"/>
    <cellStyle name="F6 4 3" xfId="10328" xr:uid="{00000000-0005-0000-0000-000038280000}"/>
    <cellStyle name="F6 4 4" xfId="10329" xr:uid="{00000000-0005-0000-0000-000039280000}"/>
    <cellStyle name="F6 4 5" xfId="10330" xr:uid="{00000000-0005-0000-0000-00003A280000}"/>
    <cellStyle name="F6 4 6" xfId="10331" xr:uid="{00000000-0005-0000-0000-00003B280000}"/>
    <cellStyle name="F6 4 7" xfId="10332" xr:uid="{00000000-0005-0000-0000-00003C280000}"/>
    <cellStyle name="F6 4 8" xfId="10333" xr:uid="{00000000-0005-0000-0000-00003D280000}"/>
    <cellStyle name="F6 4 9" xfId="10334" xr:uid="{00000000-0005-0000-0000-00003E280000}"/>
    <cellStyle name="F6 5" xfId="10335" xr:uid="{00000000-0005-0000-0000-00003F280000}"/>
    <cellStyle name="F6 5 10" xfId="10336" xr:uid="{00000000-0005-0000-0000-000040280000}"/>
    <cellStyle name="F6 5 11" xfId="10337" xr:uid="{00000000-0005-0000-0000-000041280000}"/>
    <cellStyle name="F6 5 12" xfId="10338" xr:uid="{00000000-0005-0000-0000-000042280000}"/>
    <cellStyle name="F6 5 13" xfId="10339" xr:uid="{00000000-0005-0000-0000-000043280000}"/>
    <cellStyle name="F6 5 14" xfId="10340" xr:uid="{00000000-0005-0000-0000-000044280000}"/>
    <cellStyle name="F6 5 2" xfId="10341" xr:uid="{00000000-0005-0000-0000-000045280000}"/>
    <cellStyle name="F6 5 3" xfId="10342" xr:uid="{00000000-0005-0000-0000-000046280000}"/>
    <cellStyle name="F6 5 4" xfId="10343" xr:uid="{00000000-0005-0000-0000-000047280000}"/>
    <cellStyle name="F6 5 5" xfId="10344" xr:uid="{00000000-0005-0000-0000-000048280000}"/>
    <cellStyle name="F6 5 6" xfId="10345" xr:uid="{00000000-0005-0000-0000-000049280000}"/>
    <cellStyle name="F6 5 7" xfId="10346" xr:uid="{00000000-0005-0000-0000-00004A280000}"/>
    <cellStyle name="F6 5 8" xfId="10347" xr:uid="{00000000-0005-0000-0000-00004B280000}"/>
    <cellStyle name="F6 5 9" xfId="10348" xr:uid="{00000000-0005-0000-0000-00004C280000}"/>
    <cellStyle name="F6 6" xfId="10349" xr:uid="{00000000-0005-0000-0000-00004D280000}"/>
    <cellStyle name="F6 6 10" xfId="10350" xr:uid="{00000000-0005-0000-0000-00004E280000}"/>
    <cellStyle name="F6 6 11" xfId="10351" xr:uid="{00000000-0005-0000-0000-00004F280000}"/>
    <cellStyle name="F6 6 12" xfId="10352" xr:uid="{00000000-0005-0000-0000-000050280000}"/>
    <cellStyle name="F6 6 13" xfId="10353" xr:uid="{00000000-0005-0000-0000-000051280000}"/>
    <cellStyle name="F6 6 14" xfId="10354" xr:uid="{00000000-0005-0000-0000-000052280000}"/>
    <cellStyle name="F6 6 2" xfId="10355" xr:uid="{00000000-0005-0000-0000-000053280000}"/>
    <cellStyle name="F6 6 3" xfId="10356" xr:uid="{00000000-0005-0000-0000-000054280000}"/>
    <cellStyle name="F6 6 4" xfId="10357" xr:uid="{00000000-0005-0000-0000-000055280000}"/>
    <cellStyle name="F6 6 5" xfId="10358" xr:uid="{00000000-0005-0000-0000-000056280000}"/>
    <cellStyle name="F6 6 6" xfId="10359" xr:uid="{00000000-0005-0000-0000-000057280000}"/>
    <cellStyle name="F6 6 7" xfId="10360" xr:uid="{00000000-0005-0000-0000-000058280000}"/>
    <cellStyle name="F6 6 8" xfId="10361" xr:uid="{00000000-0005-0000-0000-000059280000}"/>
    <cellStyle name="F6 6 9" xfId="10362" xr:uid="{00000000-0005-0000-0000-00005A280000}"/>
    <cellStyle name="F6 7" xfId="10363" xr:uid="{00000000-0005-0000-0000-00005B280000}"/>
    <cellStyle name="F6 7 10" xfId="10364" xr:uid="{00000000-0005-0000-0000-00005C280000}"/>
    <cellStyle name="F6 7 11" xfId="10365" xr:uid="{00000000-0005-0000-0000-00005D280000}"/>
    <cellStyle name="F6 7 12" xfId="10366" xr:uid="{00000000-0005-0000-0000-00005E280000}"/>
    <cellStyle name="F6 7 13" xfId="10367" xr:uid="{00000000-0005-0000-0000-00005F280000}"/>
    <cellStyle name="F6 7 14" xfId="10368" xr:uid="{00000000-0005-0000-0000-000060280000}"/>
    <cellStyle name="F6 7 2" xfId="10369" xr:uid="{00000000-0005-0000-0000-000061280000}"/>
    <cellStyle name="F6 7 3" xfId="10370" xr:uid="{00000000-0005-0000-0000-000062280000}"/>
    <cellStyle name="F6 7 4" xfId="10371" xr:uid="{00000000-0005-0000-0000-000063280000}"/>
    <cellStyle name="F6 7 5" xfId="10372" xr:uid="{00000000-0005-0000-0000-000064280000}"/>
    <cellStyle name="F6 7 6" xfId="10373" xr:uid="{00000000-0005-0000-0000-000065280000}"/>
    <cellStyle name="F6 7 7" xfId="10374" xr:uid="{00000000-0005-0000-0000-000066280000}"/>
    <cellStyle name="F6 7 8" xfId="10375" xr:uid="{00000000-0005-0000-0000-000067280000}"/>
    <cellStyle name="F6 7 9" xfId="10376" xr:uid="{00000000-0005-0000-0000-000068280000}"/>
    <cellStyle name="F6 8" xfId="10377" xr:uid="{00000000-0005-0000-0000-000069280000}"/>
    <cellStyle name="F6 8 10" xfId="10378" xr:uid="{00000000-0005-0000-0000-00006A280000}"/>
    <cellStyle name="F6 8 11" xfId="10379" xr:uid="{00000000-0005-0000-0000-00006B280000}"/>
    <cellStyle name="F6 8 12" xfId="10380" xr:uid="{00000000-0005-0000-0000-00006C280000}"/>
    <cellStyle name="F6 8 13" xfId="10381" xr:uid="{00000000-0005-0000-0000-00006D280000}"/>
    <cellStyle name="F6 8 14" xfId="10382" xr:uid="{00000000-0005-0000-0000-00006E280000}"/>
    <cellStyle name="F6 8 2" xfId="10383" xr:uid="{00000000-0005-0000-0000-00006F280000}"/>
    <cellStyle name="F6 8 3" xfId="10384" xr:uid="{00000000-0005-0000-0000-000070280000}"/>
    <cellStyle name="F6 8 4" xfId="10385" xr:uid="{00000000-0005-0000-0000-000071280000}"/>
    <cellStyle name="F6 8 5" xfId="10386" xr:uid="{00000000-0005-0000-0000-000072280000}"/>
    <cellStyle name="F6 8 6" xfId="10387" xr:uid="{00000000-0005-0000-0000-000073280000}"/>
    <cellStyle name="F6 8 7" xfId="10388" xr:uid="{00000000-0005-0000-0000-000074280000}"/>
    <cellStyle name="F6 8 8" xfId="10389" xr:uid="{00000000-0005-0000-0000-000075280000}"/>
    <cellStyle name="F6 8 9" xfId="10390" xr:uid="{00000000-0005-0000-0000-000076280000}"/>
    <cellStyle name="F6 9" xfId="10391" xr:uid="{00000000-0005-0000-0000-000077280000}"/>
    <cellStyle name="F6 9 10" xfId="10392" xr:uid="{00000000-0005-0000-0000-000078280000}"/>
    <cellStyle name="F6 9 11" xfId="10393" xr:uid="{00000000-0005-0000-0000-000079280000}"/>
    <cellStyle name="F6 9 12" xfId="10394" xr:uid="{00000000-0005-0000-0000-00007A280000}"/>
    <cellStyle name="F6 9 13" xfId="10395" xr:uid="{00000000-0005-0000-0000-00007B280000}"/>
    <cellStyle name="F6 9 14" xfId="10396" xr:uid="{00000000-0005-0000-0000-00007C280000}"/>
    <cellStyle name="F6 9 2" xfId="10397" xr:uid="{00000000-0005-0000-0000-00007D280000}"/>
    <cellStyle name="F6 9 3" xfId="10398" xr:uid="{00000000-0005-0000-0000-00007E280000}"/>
    <cellStyle name="F6 9 4" xfId="10399" xr:uid="{00000000-0005-0000-0000-00007F280000}"/>
    <cellStyle name="F6 9 5" xfId="10400" xr:uid="{00000000-0005-0000-0000-000080280000}"/>
    <cellStyle name="F6 9 6" xfId="10401" xr:uid="{00000000-0005-0000-0000-000081280000}"/>
    <cellStyle name="F6 9 7" xfId="10402" xr:uid="{00000000-0005-0000-0000-000082280000}"/>
    <cellStyle name="F6 9 8" xfId="10403" xr:uid="{00000000-0005-0000-0000-000083280000}"/>
    <cellStyle name="F6 9 9" xfId="10404" xr:uid="{00000000-0005-0000-0000-000084280000}"/>
    <cellStyle name="F6_1. PPh29_2008_OK_OK_1_3ToBook" xfId="10405" xr:uid="{00000000-0005-0000-0000-000085280000}"/>
    <cellStyle name="F7" xfId="1410" xr:uid="{00000000-0005-0000-0000-000086280000}"/>
    <cellStyle name="F7 10" xfId="10406" xr:uid="{00000000-0005-0000-0000-000087280000}"/>
    <cellStyle name="F7 10 10" xfId="10407" xr:uid="{00000000-0005-0000-0000-000088280000}"/>
    <cellStyle name="F7 10 11" xfId="10408" xr:uid="{00000000-0005-0000-0000-000089280000}"/>
    <cellStyle name="F7 10 12" xfId="10409" xr:uid="{00000000-0005-0000-0000-00008A280000}"/>
    <cellStyle name="F7 10 13" xfId="10410" xr:uid="{00000000-0005-0000-0000-00008B280000}"/>
    <cellStyle name="F7 10 14" xfId="10411" xr:uid="{00000000-0005-0000-0000-00008C280000}"/>
    <cellStyle name="F7 10 2" xfId="10412" xr:uid="{00000000-0005-0000-0000-00008D280000}"/>
    <cellStyle name="F7 10 3" xfId="10413" xr:uid="{00000000-0005-0000-0000-00008E280000}"/>
    <cellStyle name="F7 10 4" xfId="10414" xr:uid="{00000000-0005-0000-0000-00008F280000}"/>
    <cellStyle name="F7 10 5" xfId="10415" xr:uid="{00000000-0005-0000-0000-000090280000}"/>
    <cellStyle name="F7 10 6" xfId="10416" xr:uid="{00000000-0005-0000-0000-000091280000}"/>
    <cellStyle name="F7 10 7" xfId="10417" xr:uid="{00000000-0005-0000-0000-000092280000}"/>
    <cellStyle name="F7 10 8" xfId="10418" xr:uid="{00000000-0005-0000-0000-000093280000}"/>
    <cellStyle name="F7 10 9" xfId="10419" xr:uid="{00000000-0005-0000-0000-000094280000}"/>
    <cellStyle name="F7 11" xfId="10420" xr:uid="{00000000-0005-0000-0000-000095280000}"/>
    <cellStyle name="F7 11 10" xfId="10421" xr:uid="{00000000-0005-0000-0000-000096280000}"/>
    <cellStyle name="F7 11 11" xfId="10422" xr:uid="{00000000-0005-0000-0000-000097280000}"/>
    <cellStyle name="F7 11 12" xfId="10423" xr:uid="{00000000-0005-0000-0000-000098280000}"/>
    <cellStyle name="F7 11 13" xfId="10424" xr:uid="{00000000-0005-0000-0000-000099280000}"/>
    <cellStyle name="F7 11 14" xfId="10425" xr:uid="{00000000-0005-0000-0000-00009A280000}"/>
    <cellStyle name="F7 11 2" xfId="10426" xr:uid="{00000000-0005-0000-0000-00009B280000}"/>
    <cellStyle name="F7 11 3" xfId="10427" xr:uid="{00000000-0005-0000-0000-00009C280000}"/>
    <cellStyle name="F7 11 4" xfId="10428" xr:uid="{00000000-0005-0000-0000-00009D280000}"/>
    <cellStyle name="F7 11 5" xfId="10429" xr:uid="{00000000-0005-0000-0000-00009E280000}"/>
    <cellStyle name="F7 11 6" xfId="10430" xr:uid="{00000000-0005-0000-0000-00009F280000}"/>
    <cellStyle name="F7 11 7" xfId="10431" xr:uid="{00000000-0005-0000-0000-0000A0280000}"/>
    <cellStyle name="F7 11 8" xfId="10432" xr:uid="{00000000-0005-0000-0000-0000A1280000}"/>
    <cellStyle name="F7 11 9" xfId="10433" xr:uid="{00000000-0005-0000-0000-0000A2280000}"/>
    <cellStyle name="F7 12" xfId="10434" xr:uid="{00000000-0005-0000-0000-0000A3280000}"/>
    <cellStyle name="F7 12 10" xfId="10435" xr:uid="{00000000-0005-0000-0000-0000A4280000}"/>
    <cellStyle name="F7 12 11" xfId="10436" xr:uid="{00000000-0005-0000-0000-0000A5280000}"/>
    <cellStyle name="F7 12 12" xfId="10437" xr:uid="{00000000-0005-0000-0000-0000A6280000}"/>
    <cellStyle name="F7 12 13" xfId="10438" xr:uid="{00000000-0005-0000-0000-0000A7280000}"/>
    <cellStyle name="F7 12 14" xfId="10439" xr:uid="{00000000-0005-0000-0000-0000A8280000}"/>
    <cellStyle name="F7 12 2" xfId="10440" xr:uid="{00000000-0005-0000-0000-0000A9280000}"/>
    <cellStyle name="F7 12 3" xfId="10441" xr:uid="{00000000-0005-0000-0000-0000AA280000}"/>
    <cellStyle name="F7 12 4" xfId="10442" xr:uid="{00000000-0005-0000-0000-0000AB280000}"/>
    <cellStyle name="F7 12 5" xfId="10443" xr:uid="{00000000-0005-0000-0000-0000AC280000}"/>
    <cellStyle name="F7 12 6" xfId="10444" xr:uid="{00000000-0005-0000-0000-0000AD280000}"/>
    <cellStyle name="F7 12 7" xfId="10445" xr:uid="{00000000-0005-0000-0000-0000AE280000}"/>
    <cellStyle name="F7 12 8" xfId="10446" xr:uid="{00000000-0005-0000-0000-0000AF280000}"/>
    <cellStyle name="F7 12 9" xfId="10447" xr:uid="{00000000-0005-0000-0000-0000B0280000}"/>
    <cellStyle name="F7 13" xfId="10448" xr:uid="{00000000-0005-0000-0000-0000B1280000}"/>
    <cellStyle name="F7 13 10" xfId="10449" xr:uid="{00000000-0005-0000-0000-0000B2280000}"/>
    <cellStyle name="F7 13 11" xfId="10450" xr:uid="{00000000-0005-0000-0000-0000B3280000}"/>
    <cellStyle name="F7 13 12" xfId="10451" xr:uid="{00000000-0005-0000-0000-0000B4280000}"/>
    <cellStyle name="F7 13 13" xfId="10452" xr:uid="{00000000-0005-0000-0000-0000B5280000}"/>
    <cellStyle name="F7 13 14" xfId="10453" xr:uid="{00000000-0005-0000-0000-0000B6280000}"/>
    <cellStyle name="F7 13 2" xfId="10454" xr:uid="{00000000-0005-0000-0000-0000B7280000}"/>
    <cellStyle name="F7 13 3" xfId="10455" xr:uid="{00000000-0005-0000-0000-0000B8280000}"/>
    <cellStyle name="F7 13 4" xfId="10456" xr:uid="{00000000-0005-0000-0000-0000B9280000}"/>
    <cellStyle name="F7 13 5" xfId="10457" xr:uid="{00000000-0005-0000-0000-0000BA280000}"/>
    <cellStyle name="F7 13 6" xfId="10458" xr:uid="{00000000-0005-0000-0000-0000BB280000}"/>
    <cellStyle name="F7 13 7" xfId="10459" xr:uid="{00000000-0005-0000-0000-0000BC280000}"/>
    <cellStyle name="F7 13 8" xfId="10460" xr:uid="{00000000-0005-0000-0000-0000BD280000}"/>
    <cellStyle name="F7 13 9" xfId="10461" xr:uid="{00000000-0005-0000-0000-0000BE280000}"/>
    <cellStyle name="F7 14" xfId="10462" xr:uid="{00000000-0005-0000-0000-0000BF280000}"/>
    <cellStyle name="F7 14 10" xfId="10463" xr:uid="{00000000-0005-0000-0000-0000C0280000}"/>
    <cellStyle name="F7 14 11" xfId="10464" xr:uid="{00000000-0005-0000-0000-0000C1280000}"/>
    <cellStyle name="F7 14 12" xfId="10465" xr:uid="{00000000-0005-0000-0000-0000C2280000}"/>
    <cellStyle name="F7 14 13" xfId="10466" xr:uid="{00000000-0005-0000-0000-0000C3280000}"/>
    <cellStyle name="F7 14 14" xfId="10467" xr:uid="{00000000-0005-0000-0000-0000C4280000}"/>
    <cellStyle name="F7 14 2" xfId="10468" xr:uid="{00000000-0005-0000-0000-0000C5280000}"/>
    <cellStyle name="F7 14 3" xfId="10469" xr:uid="{00000000-0005-0000-0000-0000C6280000}"/>
    <cellStyle name="F7 14 4" xfId="10470" xr:uid="{00000000-0005-0000-0000-0000C7280000}"/>
    <cellStyle name="F7 14 5" xfId="10471" xr:uid="{00000000-0005-0000-0000-0000C8280000}"/>
    <cellStyle name="F7 14 6" xfId="10472" xr:uid="{00000000-0005-0000-0000-0000C9280000}"/>
    <cellStyle name="F7 14 7" xfId="10473" xr:uid="{00000000-0005-0000-0000-0000CA280000}"/>
    <cellStyle name="F7 14 8" xfId="10474" xr:uid="{00000000-0005-0000-0000-0000CB280000}"/>
    <cellStyle name="F7 14 9" xfId="10475" xr:uid="{00000000-0005-0000-0000-0000CC280000}"/>
    <cellStyle name="F7 15" xfId="10476" xr:uid="{00000000-0005-0000-0000-0000CD280000}"/>
    <cellStyle name="F7 15 10" xfId="10477" xr:uid="{00000000-0005-0000-0000-0000CE280000}"/>
    <cellStyle name="F7 15 11" xfId="10478" xr:uid="{00000000-0005-0000-0000-0000CF280000}"/>
    <cellStyle name="F7 15 12" xfId="10479" xr:uid="{00000000-0005-0000-0000-0000D0280000}"/>
    <cellStyle name="F7 15 13" xfId="10480" xr:uid="{00000000-0005-0000-0000-0000D1280000}"/>
    <cellStyle name="F7 15 14" xfId="10481" xr:uid="{00000000-0005-0000-0000-0000D2280000}"/>
    <cellStyle name="F7 15 2" xfId="10482" xr:uid="{00000000-0005-0000-0000-0000D3280000}"/>
    <cellStyle name="F7 15 3" xfId="10483" xr:uid="{00000000-0005-0000-0000-0000D4280000}"/>
    <cellStyle name="F7 15 4" xfId="10484" xr:uid="{00000000-0005-0000-0000-0000D5280000}"/>
    <cellStyle name="F7 15 5" xfId="10485" xr:uid="{00000000-0005-0000-0000-0000D6280000}"/>
    <cellStyle name="F7 15 6" xfId="10486" xr:uid="{00000000-0005-0000-0000-0000D7280000}"/>
    <cellStyle name="F7 15 7" xfId="10487" xr:uid="{00000000-0005-0000-0000-0000D8280000}"/>
    <cellStyle name="F7 15 8" xfId="10488" xr:uid="{00000000-0005-0000-0000-0000D9280000}"/>
    <cellStyle name="F7 15 9" xfId="10489" xr:uid="{00000000-0005-0000-0000-0000DA280000}"/>
    <cellStyle name="F7 16" xfId="10490" xr:uid="{00000000-0005-0000-0000-0000DB280000}"/>
    <cellStyle name="F7 17" xfId="10491" xr:uid="{00000000-0005-0000-0000-0000DC280000}"/>
    <cellStyle name="F7 18" xfId="10492" xr:uid="{00000000-0005-0000-0000-0000DD280000}"/>
    <cellStyle name="F7 19" xfId="10493" xr:uid="{00000000-0005-0000-0000-0000DE280000}"/>
    <cellStyle name="F7 2" xfId="1411" xr:uid="{00000000-0005-0000-0000-0000DF280000}"/>
    <cellStyle name="F7 2 10" xfId="10494" xr:uid="{00000000-0005-0000-0000-0000E0280000}"/>
    <cellStyle name="F7 2 11" xfId="10495" xr:uid="{00000000-0005-0000-0000-0000E1280000}"/>
    <cellStyle name="F7 2 12" xfId="10496" xr:uid="{00000000-0005-0000-0000-0000E2280000}"/>
    <cellStyle name="F7 2 13" xfId="10497" xr:uid="{00000000-0005-0000-0000-0000E3280000}"/>
    <cellStyle name="F7 2 14" xfId="10498" xr:uid="{00000000-0005-0000-0000-0000E4280000}"/>
    <cellStyle name="F7 2 2" xfId="10499" xr:uid="{00000000-0005-0000-0000-0000E5280000}"/>
    <cellStyle name="F7 2 3" xfId="10500" xr:uid="{00000000-0005-0000-0000-0000E6280000}"/>
    <cellStyle name="F7 2 4" xfId="10501" xr:uid="{00000000-0005-0000-0000-0000E7280000}"/>
    <cellStyle name="F7 2 5" xfId="10502" xr:uid="{00000000-0005-0000-0000-0000E8280000}"/>
    <cellStyle name="F7 2 6" xfId="10503" xr:uid="{00000000-0005-0000-0000-0000E9280000}"/>
    <cellStyle name="F7 2 7" xfId="10504" xr:uid="{00000000-0005-0000-0000-0000EA280000}"/>
    <cellStyle name="F7 2 8" xfId="10505" xr:uid="{00000000-0005-0000-0000-0000EB280000}"/>
    <cellStyle name="F7 2 9" xfId="10506" xr:uid="{00000000-0005-0000-0000-0000EC280000}"/>
    <cellStyle name="F7 20" xfId="10507" xr:uid="{00000000-0005-0000-0000-0000ED280000}"/>
    <cellStyle name="F7 21" xfId="10508" xr:uid="{00000000-0005-0000-0000-0000EE280000}"/>
    <cellStyle name="F7 22" xfId="10509" xr:uid="{00000000-0005-0000-0000-0000EF280000}"/>
    <cellStyle name="F7 23" xfId="10510" xr:uid="{00000000-0005-0000-0000-0000F0280000}"/>
    <cellStyle name="F7 24" xfId="10511" xr:uid="{00000000-0005-0000-0000-0000F1280000}"/>
    <cellStyle name="F7 25" xfId="10512" xr:uid="{00000000-0005-0000-0000-0000F2280000}"/>
    <cellStyle name="F7 26" xfId="10513" xr:uid="{00000000-0005-0000-0000-0000F3280000}"/>
    <cellStyle name="F7 27" xfId="10514" xr:uid="{00000000-0005-0000-0000-0000F4280000}"/>
    <cellStyle name="F7 28" xfId="10515" xr:uid="{00000000-0005-0000-0000-0000F5280000}"/>
    <cellStyle name="F7 29" xfId="10516" xr:uid="{00000000-0005-0000-0000-0000F6280000}"/>
    <cellStyle name="F7 3" xfId="10517" xr:uid="{00000000-0005-0000-0000-0000F7280000}"/>
    <cellStyle name="F7 3 10" xfId="10518" xr:uid="{00000000-0005-0000-0000-0000F8280000}"/>
    <cellStyle name="F7 3 11" xfId="10519" xr:uid="{00000000-0005-0000-0000-0000F9280000}"/>
    <cellStyle name="F7 3 12" xfId="10520" xr:uid="{00000000-0005-0000-0000-0000FA280000}"/>
    <cellStyle name="F7 3 13" xfId="10521" xr:uid="{00000000-0005-0000-0000-0000FB280000}"/>
    <cellStyle name="F7 3 14" xfId="10522" xr:uid="{00000000-0005-0000-0000-0000FC280000}"/>
    <cellStyle name="F7 3 2" xfId="10523" xr:uid="{00000000-0005-0000-0000-0000FD280000}"/>
    <cellStyle name="F7 3 3" xfId="10524" xr:uid="{00000000-0005-0000-0000-0000FE280000}"/>
    <cellStyle name="F7 3 4" xfId="10525" xr:uid="{00000000-0005-0000-0000-0000FF280000}"/>
    <cellStyle name="F7 3 5" xfId="10526" xr:uid="{00000000-0005-0000-0000-000000290000}"/>
    <cellStyle name="F7 3 6" xfId="10527" xr:uid="{00000000-0005-0000-0000-000001290000}"/>
    <cellStyle name="F7 3 7" xfId="10528" xr:uid="{00000000-0005-0000-0000-000002290000}"/>
    <cellStyle name="F7 3 8" xfId="10529" xr:uid="{00000000-0005-0000-0000-000003290000}"/>
    <cellStyle name="F7 3 9" xfId="10530" xr:uid="{00000000-0005-0000-0000-000004290000}"/>
    <cellStyle name="F7 4" xfId="10531" xr:uid="{00000000-0005-0000-0000-000005290000}"/>
    <cellStyle name="F7 4 10" xfId="10532" xr:uid="{00000000-0005-0000-0000-000006290000}"/>
    <cellStyle name="F7 4 11" xfId="10533" xr:uid="{00000000-0005-0000-0000-000007290000}"/>
    <cellStyle name="F7 4 12" xfId="10534" xr:uid="{00000000-0005-0000-0000-000008290000}"/>
    <cellStyle name="F7 4 13" xfId="10535" xr:uid="{00000000-0005-0000-0000-000009290000}"/>
    <cellStyle name="F7 4 14" xfId="10536" xr:uid="{00000000-0005-0000-0000-00000A290000}"/>
    <cellStyle name="F7 4 2" xfId="10537" xr:uid="{00000000-0005-0000-0000-00000B290000}"/>
    <cellStyle name="F7 4 3" xfId="10538" xr:uid="{00000000-0005-0000-0000-00000C290000}"/>
    <cellStyle name="F7 4 4" xfId="10539" xr:uid="{00000000-0005-0000-0000-00000D290000}"/>
    <cellStyle name="F7 4 5" xfId="10540" xr:uid="{00000000-0005-0000-0000-00000E290000}"/>
    <cellStyle name="F7 4 6" xfId="10541" xr:uid="{00000000-0005-0000-0000-00000F290000}"/>
    <cellStyle name="F7 4 7" xfId="10542" xr:uid="{00000000-0005-0000-0000-000010290000}"/>
    <cellStyle name="F7 4 8" xfId="10543" xr:uid="{00000000-0005-0000-0000-000011290000}"/>
    <cellStyle name="F7 4 9" xfId="10544" xr:uid="{00000000-0005-0000-0000-000012290000}"/>
    <cellStyle name="F7 5" xfId="10545" xr:uid="{00000000-0005-0000-0000-000013290000}"/>
    <cellStyle name="F7 5 10" xfId="10546" xr:uid="{00000000-0005-0000-0000-000014290000}"/>
    <cellStyle name="F7 5 11" xfId="10547" xr:uid="{00000000-0005-0000-0000-000015290000}"/>
    <cellStyle name="F7 5 12" xfId="10548" xr:uid="{00000000-0005-0000-0000-000016290000}"/>
    <cellStyle name="F7 5 13" xfId="10549" xr:uid="{00000000-0005-0000-0000-000017290000}"/>
    <cellStyle name="F7 5 14" xfId="10550" xr:uid="{00000000-0005-0000-0000-000018290000}"/>
    <cellStyle name="F7 5 2" xfId="10551" xr:uid="{00000000-0005-0000-0000-000019290000}"/>
    <cellStyle name="F7 5 3" xfId="10552" xr:uid="{00000000-0005-0000-0000-00001A290000}"/>
    <cellStyle name="F7 5 4" xfId="10553" xr:uid="{00000000-0005-0000-0000-00001B290000}"/>
    <cellStyle name="F7 5 5" xfId="10554" xr:uid="{00000000-0005-0000-0000-00001C290000}"/>
    <cellStyle name="F7 5 6" xfId="10555" xr:uid="{00000000-0005-0000-0000-00001D290000}"/>
    <cellStyle name="F7 5 7" xfId="10556" xr:uid="{00000000-0005-0000-0000-00001E290000}"/>
    <cellStyle name="F7 5 8" xfId="10557" xr:uid="{00000000-0005-0000-0000-00001F290000}"/>
    <cellStyle name="F7 5 9" xfId="10558" xr:uid="{00000000-0005-0000-0000-000020290000}"/>
    <cellStyle name="F7 6" xfId="10559" xr:uid="{00000000-0005-0000-0000-000021290000}"/>
    <cellStyle name="F7 6 10" xfId="10560" xr:uid="{00000000-0005-0000-0000-000022290000}"/>
    <cellStyle name="F7 6 11" xfId="10561" xr:uid="{00000000-0005-0000-0000-000023290000}"/>
    <cellStyle name="F7 6 12" xfId="10562" xr:uid="{00000000-0005-0000-0000-000024290000}"/>
    <cellStyle name="F7 6 13" xfId="10563" xr:uid="{00000000-0005-0000-0000-000025290000}"/>
    <cellStyle name="F7 6 14" xfId="10564" xr:uid="{00000000-0005-0000-0000-000026290000}"/>
    <cellStyle name="F7 6 2" xfId="10565" xr:uid="{00000000-0005-0000-0000-000027290000}"/>
    <cellStyle name="F7 6 3" xfId="10566" xr:uid="{00000000-0005-0000-0000-000028290000}"/>
    <cellStyle name="F7 6 4" xfId="10567" xr:uid="{00000000-0005-0000-0000-000029290000}"/>
    <cellStyle name="F7 6 5" xfId="10568" xr:uid="{00000000-0005-0000-0000-00002A290000}"/>
    <cellStyle name="F7 6 6" xfId="10569" xr:uid="{00000000-0005-0000-0000-00002B290000}"/>
    <cellStyle name="F7 6 7" xfId="10570" xr:uid="{00000000-0005-0000-0000-00002C290000}"/>
    <cellStyle name="F7 6 8" xfId="10571" xr:uid="{00000000-0005-0000-0000-00002D290000}"/>
    <cellStyle name="F7 6 9" xfId="10572" xr:uid="{00000000-0005-0000-0000-00002E290000}"/>
    <cellStyle name="F7 7" xfId="10573" xr:uid="{00000000-0005-0000-0000-00002F290000}"/>
    <cellStyle name="F7 7 10" xfId="10574" xr:uid="{00000000-0005-0000-0000-000030290000}"/>
    <cellStyle name="F7 7 11" xfId="10575" xr:uid="{00000000-0005-0000-0000-000031290000}"/>
    <cellStyle name="F7 7 12" xfId="10576" xr:uid="{00000000-0005-0000-0000-000032290000}"/>
    <cellStyle name="F7 7 13" xfId="10577" xr:uid="{00000000-0005-0000-0000-000033290000}"/>
    <cellStyle name="F7 7 14" xfId="10578" xr:uid="{00000000-0005-0000-0000-000034290000}"/>
    <cellStyle name="F7 7 2" xfId="10579" xr:uid="{00000000-0005-0000-0000-000035290000}"/>
    <cellStyle name="F7 7 3" xfId="10580" xr:uid="{00000000-0005-0000-0000-000036290000}"/>
    <cellStyle name="F7 7 4" xfId="10581" xr:uid="{00000000-0005-0000-0000-000037290000}"/>
    <cellStyle name="F7 7 5" xfId="10582" xr:uid="{00000000-0005-0000-0000-000038290000}"/>
    <cellStyle name="F7 7 6" xfId="10583" xr:uid="{00000000-0005-0000-0000-000039290000}"/>
    <cellStyle name="F7 7 7" xfId="10584" xr:uid="{00000000-0005-0000-0000-00003A290000}"/>
    <cellStyle name="F7 7 8" xfId="10585" xr:uid="{00000000-0005-0000-0000-00003B290000}"/>
    <cellStyle name="F7 7 9" xfId="10586" xr:uid="{00000000-0005-0000-0000-00003C290000}"/>
    <cellStyle name="F7 8" xfId="10587" xr:uid="{00000000-0005-0000-0000-00003D290000}"/>
    <cellStyle name="F7 8 10" xfId="10588" xr:uid="{00000000-0005-0000-0000-00003E290000}"/>
    <cellStyle name="F7 8 11" xfId="10589" xr:uid="{00000000-0005-0000-0000-00003F290000}"/>
    <cellStyle name="F7 8 12" xfId="10590" xr:uid="{00000000-0005-0000-0000-000040290000}"/>
    <cellStyle name="F7 8 13" xfId="10591" xr:uid="{00000000-0005-0000-0000-000041290000}"/>
    <cellStyle name="F7 8 14" xfId="10592" xr:uid="{00000000-0005-0000-0000-000042290000}"/>
    <cellStyle name="F7 8 2" xfId="10593" xr:uid="{00000000-0005-0000-0000-000043290000}"/>
    <cellStyle name="F7 8 3" xfId="10594" xr:uid="{00000000-0005-0000-0000-000044290000}"/>
    <cellStyle name="F7 8 4" xfId="10595" xr:uid="{00000000-0005-0000-0000-000045290000}"/>
    <cellStyle name="F7 8 5" xfId="10596" xr:uid="{00000000-0005-0000-0000-000046290000}"/>
    <cellStyle name="F7 8 6" xfId="10597" xr:uid="{00000000-0005-0000-0000-000047290000}"/>
    <cellStyle name="F7 8 7" xfId="10598" xr:uid="{00000000-0005-0000-0000-000048290000}"/>
    <cellStyle name="F7 8 8" xfId="10599" xr:uid="{00000000-0005-0000-0000-000049290000}"/>
    <cellStyle name="F7 8 9" xfId="10600" xr:uid="{00000000-0005-0000-0000-00004A290000}"/>
    <cellStyle name="F7 9" xfId="10601" xr:uid="{00000000-0005-0000-0000-00004B290000}"/>
    <cellStyle name="F7 9 10" xfId="10602" xr:uid="{00000000-0005-0000-0000-00004C290000}"/>
    <cellStyle name="F7 9 11" xfId="10603" xr:uid="{00000000-0005-0000-0000-00004D290000}"/>
    <cellStyle name="F7 9 12" xfId="10604" xr:uid="{00000000-0005-0000-0000-00004E290000}"/>
    <cellStyle name="F7 9 13" xfId="10605" xr:uid="{00000000-0005-0000-0000-00004F290000}"/>
    <cellStyle name="F7 9 14" xfId="10606" xr:uid="{00000000-0005-0000-0000-000050290000}"/>
    <cellStyle name="F7 9 2" xfId="10607" xr:uid="{00000000-0005-0000-0000-000051290000}"/>
    <cellStyle name="F7 9 3" xfId="10608" xr:uid="{00000000-0005-0000-0000-000052290000}"/>
    <cellStyle name="F7 9 4" xfId="10609" xr:uid="{00000000-0005-0000-0000-000053290000}"/>
    <cellStyle name="F7 9 5" xfId="10610" xr:uid="{00000000-0005-0000-0000-000054290000}"/>
    <cellStyle name="F7 9 6" xfId="10611" xr:uid="{00000000-0005-0000-0000-000055290000}"/>
    <cellStyle name="F7 9 7" xfId="10612" xr:uid="{00000000-0005-0000-0000-000056290000}"/>
    <cellStyle name="F7 9 8" xfId="10613" xr:uid="{00000000-0005-0000-0000-000057290000}"/>
    <cellStyle name="F7 9 9" xfId="10614" xr:uid="{00000000-0005-0000-0000-000058290000}"/>
    <cellStyle name="F7_1. PPh29_2008_OK_OK_1_3ToBook" xfId="10615" xr:uid="{00000000-0005-0000-0000-000059290000}"/>
    <cellStyle name="F8" xfId="1412" xr:uid="{00000000-0005-0000-0000-00005A290000}"/>
    <cellStyle name="F8 10" xfId="10616" xr:uid="{00000000-0005-0000-0000-00005B290000}"/>
    <cellStyle name="F8 10 10" xfId="10617" xr:uid="{00000000-0005-0000-0000-00005C290000}"/>
    <cellStyle name="F8 10 11" xfId="10618" xr:uid="{00000000-0005-0000-0000-00005D290000}"/>
    <cellStyle name="F8 10 12" xfId="10619" xr:uid="{00000000-0005-0000-0000-00005E290000}"/>
    <cellStyle name="F8 10 13" xfId="10620" xr:uid="{00000000-0005-0000-0000-00005F290000}"/>
    <cellStyle name="F8 10 14" xfId="10621" xr:uid="{00000000-0005-0000-0000-000060290000}"/>
    <cellStyle name="F8 10 2" xfId="10622" xr:uid="{00000000-0005-0000-0000-000061290000}"/>
    <cellStyle name="F8 10 3" xfId="10623" xr:uid="{00000000-0005-0000-0000-000062290000}"/>
    <cellStyle name="F8 10 4" xfId="10624" xr:uid="{00000000-0005-0000-0000-000063290000}"/>
    <cellStyle name="F8 10 5" xfId="10625" xr:uid="{00000000-0005-0000-0000-000064290000}"/>
    <cellStyle name="F8 10 6" xfId="10626" xr:uid="{00000000-0005-0000-0000-000065290000}"/>
    <cellStyle name="F8 10 7" xfId="10627" xr:uid="{00000000-0005-0000-0000-000066290000}"/>
    <cellStyle name="F8 10 8" xfId="10628" xr:uid="{00000000-0005-0000-0000-000067290000}"/>
    <cellStyle name="F8 10 9" xfId="10629" xr:uid="{00000000-0005-0000-0000-000068290000}"/>
    <cellStyle name="F8 11" xfId="10630" xr:uid="{00000000-0005-0000-0000-000069290000}"/>
    <cellStyle name="F8 11 10" xfId="10631" xr:uid="{00000000-0005-0000-0000-00006A290000}"/>
    <cellStyle name="F8 11 11" xfId="10632" xr:uid="{00000000-0005-0000-0000-00006B290000}"/>
    <cellStyle name="F8 11 12" xfId="10633" xr:uid="{00000000-0005-0000-0000-00006C290000}"/>
    <cellStyle name="F8 11 13" xfId="10634" xr:uid="{00000000-0005-0000-0000-00006D290000}"/>
    <cellStyle name="F8 11 14" xfId="10635" xr:uid="{00000000-0005-0000-0000-00006E290000}"/>
    <cellStyle name="F8 11 2" xfId="10636" xr:uid="{00000000-0005-0000-0000-00006F290000}"/>
    <cellStyle name="F8 11 3" xfId="10637" xr:uid="{00000000-0005-0000-0000-000070290000}"/>
    <cellStyle name="F8 11 4" xfId="10638" xr:uid="{00000000-0005-0000-0000-000071290000}"/>
    <cellStyle name="F8 11 5" xfId="10639" xr:uid="{00000000-0005-0000-0000-000072290000}"/>
    <cellStyle name="F8 11 6" xfId="10640" xr:uid="{00000000-0005-0000-0000-000073290000}"/>
    <cellStyle name="F8 11 7" xfId="10641" xr:uid="{00000000-0005-0000-0000-000074290000}"/>
    <cellStyle name="F8 11 8" xfId="10642" xr:uid="{00000000-0005-0000-0000-000075290000}"/>
    <cellStyle name="F8 11 9" xfId="10643" xr:uid="{00000000-0005-0000-0000-000076290000}"/>
    <cellStyle name="F8 12" xfId="10644" xr:uid="{00000000-0005-0000-0000-000077290000}"/>
    <cellStyle name="F8 12 10" xfId="10645" xr:uid="{00000000-0005-0000-0000-000078290000}"/>
    <cellStyle name="F8 12 11" xfId="10646" xr:uid="{00000000-0005-0000-0000-000079290000}"/>
    <cellStyle name="F8 12 12" xfId="10647" xr:uid="{00000000-0005-0000-0000-00007A290000}"/>
    <cellStyle name="F8 12 13" xfId="10648" xr:uid="{00000000-0005-0000-0000-00007B290000}"/>
    <cellStyle name="F8 12 14" xfId="10649" xr:uid="{00000000-0005-0000-0000-00007C290000}"/>
    <cellStyle name="F8 12 2" xfId="10650" xr:uid="{00000000-0005-0000-0000-00007D290000}"/>
    <cellStyle name="F8 12 3" xfId="10651" xr:uid="{00000000-0005-0000-0000-00007E290000}"/>
    <cellStyle name="F8 12 4" xfId="10652" xr:uid="{00000000-0005-0000-0000-00007F290000}"/>
    <cellStyle name="F8 12 5" xfId="10653" xr:uid="{00000000-0005-0000-0000-000080290000}"/>
    <cellStyle name="F8 12 6" xfId="10654" xr:uid="{00000000-0005-0000-0000-000081290000}"/>
    <cellStyle name="F8 12 7" xfId="10655" xr:uid="{00000000-0005-0000-0000-000082290000}"/>
    <cellStyle name="F8 12 8" xfId="10656" xr:uid="{00000000-0005-0000-0000-000083290000}"/>
    <cellStyle name="F8 12 9" xfId="10657" xr:uid="{00000000-0005-0000-0000-000084290000}"/>
    <cellStyle name="F8 13" xfId="10658" xr:uid="{00000000-0005-0000-0000-000085290000}"/>
    <cellStyle name="F8 13 10" xfId="10659" xr:uid="{00000000-0005-0000-0000-000086290000}"/>
    <cellStyle name="F8 13 11" xfId="10660" xr:uid="{00000000-0005-0000-0000-000087290000}"/>
    <cellStyle name="F8 13 12" xfId="10661" xr:uid="{00000000-0005-0000-0000-000088290000}"/>
    <cellStyle name="F8 13 13" xfId="10662" xr:uid="{00000000-0005-0000-0000-000089290000}"/>
    <cellStyle name="F8 13 14" xfId="10663" xr:uid="{00000000-0005-0000-0000-00008A290000}"/>
    <cellStyle name="F8 13 2" xfId="10664" xr:uid="{00000000-0005-0000-0000-00008B290000}"/>
    <cellStyle name="F8 13 3" xfId="10665" xr:uid="{00000000-0005-0000-0000-00008C290000}"/>
    <cellStyle name="F8 13 4" xfId="10666" xr:uid="{00000000-0005-0000-0000-00008D290000}"/>
    <cellStyle name="F8 13 5" xfId="10667" xr:uid="{00000000-0005-0000-0000-00008E290000}"/>
    <cellStyle name="F8 13 6" xfId="10668" xr:uid="{00000000-0005-0000-0000-00008F290000}"/>
    <cellStyle name="F8 13 7" xfId="10669" xr:uid="{00000000-0005-0000-0000-000090290000}"/>
    <cellStyle name="F8 13 8" xfId="10670" xr:uid="{00000000-0005-0000-0000-000091290000}"/>
    <cellStyle name="F8 13 9" xfId="10671" xr:uid="{00000000-0005-0000-0000-000092290000}"/>
    <cellStyle name="F8 14" xfId="10672" xr:uid="{00000000-0005-0000-0000-000093290000}"/>
    <cellStyle name="F8 14 10" xfId="10673" xr:uid="{00000000-0005-0000-0000-000094290000}"/>
    <cellStyle name="F8 14 11" xfId="10674" xr:uid="{00000000-0005-0000-0000-000095290000}"/>
    <cellStyle name="F8 14 12" xfId="10675" xr:uid="{00000000-0005-0000-0000-000096290000}"/>
    <cellStyle name="F8 14 13" xfId="10676" xr:uid="{00000000-0005-0000-0000-000097290000}"/>
    <cellStyle name="F8 14 14" xfId="10677" xr:uid="{00000000-0005-0000-0000-000098290000}"/>
    <cellStyle name="F8 14 2" xfId="10678" xr:uid="{00000000-0005-0000-0000-000099290000}"/>
    <cellStyle name="F8 14 3" xfId="10679" xr:uid="{00000000-0005-0000-0000-00009A290000}"/>
    <cellStyle name="F8 14 4" xfId="10680" xr:uid="{00000000-0005-0000-0000-00009B290000}"/>
    <cellStyle name="F8 14 5" xfId="10681" xr:uid="{00000000-0005-0000-0000-00009C290000}"/>
    <cellStyle name="F8 14 6" xfId="10682" xr:uid="{00000000-0005-0000-0000-00009D290000}"/>
    <cellStyle name="F8 14 7" xfId="10683" xr:uid="{00000000-0005-0000-0000-00009E290000}"/>
    <cellStyle name="F8 14 8" xfId="10684" xr:uid="{00000000-0005-0000-0000-00009F290000}"/>
    <cellStyle name="F8 14 9" xfId="10685" xr:uid="{00000000-0005-0000-0000-0000A0290000}"/>
    <cellStyle name="F8 15" xfId="10686" xr:uid="{00000000-0005-0000-0000-0000A1290000}"/>
    <cellStyle name="F8 15 10" xfId="10687" xr:uid="{00000000-0005-0000-0000-0000A2290000}"/>
    <cellStyle name="F8 15 11" xfId="10688" xr:uid="{00000000-0005-0000-0000-0000A3290000}"/>
    <cellStyle name="F8 15 12" xfId="10689" xr:uid="{00000000-0005-0000-0000-0000A4290000}"/>
    <cellStyle name="F8 15 13" xfId="10690" xr:uid="{00000000-0005-0000-0000-0000A5290000}"/>
    <cellStyle name="F8 15 14" xfId="10691" xr:uid="{00000000-0005-0000-0000-0000A6290000}"/>
    <cellStyle name="F8 15 2" xfId="10692" xr:uid="{00000000-0005-0000-0000-0000A7290000}"/>
    <cellStyle name="F8 15 3" xfId="10693" xr:uid="{00000000-0005-0000-0000-0000A8290000}"/>
    <cellStyle name="F8 15 4" xfId="10694" xr:uid="{00000000-0005-0000-0000-0000A9290000}"/>
    <cellStyle name="F8 15 5" xfId="10695" xr:uid="{00000000-0005-0000-0000-0000AA290000}"/>
    <cellStyle name="F8 15 6" xfId="10696" xr:uid="{00000000-0005-0000-0000-0000AB290000}"/>
    <cellStyle name="F8 15 7" xfId="10697" xr:uid="{00000000-0005-0000-0000-0000AC290000}"/>
    <cellStyle name="F8 15 8" xfId="10698" xr:uid="{00000000-0005-0000-0000-0000AD290000}"/>
    <cellStyle name="F8 15 9" xfId="10699" xr:uid="{00000000-0005-0000-0000-0000AE290000}"/>
    <cellStyle name="F8 16" xfId="10700" xr:uid="{00000000-0005-0000-0000-0000AF290000}"/>
    <cellStyle name="F8 17" xfId="10701" xr:uid="{00000000-0005-0000-0000-0000B0290000}"/>
    <cellStyle name="F8 18" xfId="10702" xr:uid="{00000000-0005-0000-0000-0000B1290000}"/>
    <cellStyle name="F8 19" xfId="10703" xr:uid="{00000000-0005-0000-0000-0000B2290000}"/>
    <cellStyle name="F8 2" xfId="10704" xr:uid="{00000000-0005-0000-0000-0000B3290000}"/>
    <cellStyle name="F8 2 10" xfId="10705" xr:uid="{00000000-0005-0000-0000-0000B4290000}"/>
    <cellStyle name="F8 2 11" xfId="10706" xr:uid="{00000000-0005-0000-0000-0000B5290000}"/>
    <cellStyle name="F8 2 12" xfId="10707" xr:uid="{00000000-0005-0000-0000-0000B6290000}"/>
    <cellStyle name="F8 2 13" xfId="10708" xr:uid="{00000000-0005-0000-0000-0000B7290000}"/>
    <cellStyle name="F8 2 14" xfId="10709" xr:uid="{00000000-0005-0000-0000-0000B8290000}"/>
    <cellStyle name="F8 2 2" xfId="10710" xr:uid="{00000000-0005-0000-0000-0000B9290000}"/>
    <cellStyle name="F8 2 3" xfId="10711" xr:uid="{00000000-0005-0000-0000-0000BA290000}"/>
    <cellStyle name="F8 2 4" xfId="10712" xr:uid="{00000000-0005-0000-0000-0000BB290000}"/>
    <cellStyle name="F8 2 5" xfId="10713" xr:uid="{00000000-0005-0000-0000-0000BC290000}"/>
    <cellStyle name="F8 2 6" xfId="10714" xr:uid="{00000000-0005-0000-0000-0000BD290000}"/>
    <cellStyle name="F8 2 7" xfId="10715" xr:uid="{00000000-0005-0000-0000-0000BE290000}"/>
    <cellStyle name="F8 2 8" xfId="10716" xr:uid="{00000000-0005-0000-0000-0000BF290000}"/>
    <cellStyle name="F8 2 9" xfId="10717" xr:uid="{00000000-0005-0000-0000-0000C0290000}"/>
    <cellStyle name="F8 20" xfId="10718" xr:uid="{00000000-0005-0000-0000-0000C1290000}"/>
    <cellStyle name="F8 21" xfId="10719" xr:uid="{00000000-0005-0000-0000-0000C2290000}"/>
    <cellStyle name="F8 22" xfId="10720" xr:uid="{00000000-0005-0000-0000-0000C3290000}"/>
    <cellStyle name="F8 23" xfId="10721" xr:uid="{00000000-0005-0000-0000-0000C4290000}"/>
    <cellStyle name="F8 24" xfId="10722" xr:uid="{00000000-0005-0000-0000-0000C5290000}"/>
    <cellStyle name="F8 25" xfId="10723" xr:uid="{00000000-0005-0000-0000-0000C6290000}"/>
    <cellStyle name="F8 26" xfId="10724" xr:uid="{00000000-0005-0000-0000-0000C7290000}"/>
    <cellStyle name="F8 27" xfId="10725" xr:uid="{00000000-0005-0000-0000-0000C8290000}"/>
    <cellStyle name="F8 28" xfId="10726" xr:uid="{00000000-0005-0000-0000-0000C9290000}"/>
    <cellStyle name="F8 29" xfId="10727" xr:uid="{00000000-0005-0000-0000-0000CA290000}"/>
    <cellStyle name="F8 3" xfId="10728" xr:uid="{00000000-0005-0000-0000-0000CB290000}"/>
    <cellStyle name="F8 3 10" xfId="10729" xr:uid="{00000000-0005-0000-0000-0000CC290000}"/>
    <cellStyle name="F8 3 11" xfId="10730" xr:uid="{00000000-0005-0000-0000-0000CD290000}"/>
    <cellStyle name="F8 3 12" xfId="10731" xr:uid="{00000000-0005-0000-0000-0000CE290000}"/>
    <cellStyle name="F8 3 13" xfId="10732" xr:uid="{00000000-0005-0000-0000-0000CF290000}"/>
    <cellStyle name="F8 3 14" xfId="10733" xr:uid="{00000000-0005-0000-0000-0000D0290000}"/>
    <cellStyle name="F8 3 2" xfId="10734" xr:uid="{00000000-0005-0000-0000-0000D1290000}"/>
    <cellStyle name="F8 3 3" xfId="10735" xr:uid="{00000000-0005-0000-0000-0000D2290000}"/>
    <cellStyle name="F8 3 4" xfId="10736" xr:uid="{00000000-0005-0000-0000-0000D3290000}"/>
    <cellStyle name="F8 3 5" xfId="10737" xr:uid="{00000000-0005-0000-0000-0000D4290000}"/>
    <cellStyle name="F8 3 6" xfId="10738" xr:uid="{00000000-0005-0000-0000-0000D5290000}"/>
    <cellStyle name="F8 3 7" xfId="10739" xr:uid="{00000000-0005-0000-0000-0000D6290000}"/>
    <cellStyle name="F8 3 8" xfId="10740" xr:uid="{00000000-0005-0000-0000-0000D7290000}"/>
    <cellStyle name="F8 3 9" xfId="10741" xr:uid="{00000000-0005-0000-0000-0000D8290000}"/>
    <cellStyle name="F8 4" xfId="10742" xr:uid="{00000000-0005-0000-0000-0000D9290000}"/>
    <cellStyle name="F8 4 10" xfId="10743" xr:uid="{00000000-0005-0000-0000-0000DA290000}"/>
    <cellStyle name="F8 4 11" xfId="10744" xr:uid="{00000000-0005-0000-0000-0000DB290000}"/>
    <cellStyle name="F8 4 12" xfId="10745" xr:uid="{00000000-0005-0000-0000-0000DC290000}"/>
    <cellStyle name="F8 4 13" xfId="10746" xr:uid="{00000000-0005-0000-0000-0000DD290000}"/>
    <cellStyle name="F8 4 14" xfId="10747" xr:uid="{00000000-0005-0000-0000-0000DE290000}"/>
    <cellStyle name="F8 4 2" xfId="10748" xr:uid="{00000000-0005-0000-0000-0000DF290000}"/>
    <cellStyle name="F8 4 3" xfId="10749" xr:uid="{00000000-0005-0000-0000-0000E0290000}"/>
    <cellStyle name="F8 4 4" xfId="10750" xr:uid="{00000000-0005-0000-0000-0000E1290000}"/>
    <cellStyle name="F8 4 5" xfId="10751" xr:uid="{00000000-0005-0000-0000-0000E2290000}"/>
    <cellStyle name="F8 4 6" xfId="10752" xr:uid="{00000000-0005-0000-0000-0000E3290000}"/>
    <cellStyle name="F8 4 7" xfId="10753" xr:uid="{00000000-0005-0000-0000-0000E4290000}"/>
    <cellStyle name="F8 4 8" xfId="10754" xr:uid="{00000000-0005-0000-0000-0000E5290000}"/>
    <cellStyle name="F8 4 9" xfId="10755" xr:uid="{00000000-0005-0000-0000-0000E6290000}"/>
    <cellStyle name="F8 5" xfId="10756" xr:uid="{00000000-0005-0000-0000-0000E7290000}"/>
    <cellStyle name="F8 5 10" xfId="10757" xr:uid="{00000000-0005-0000-0000-0000E8290000}"/>
    <cellStyle name="F8 5 11" xfId="10758" xr:uid="{00000000-0005-0000-0000-0000E9290000}"/>
    <cellStyle name="F8 5 12" xfId="10759" xr:uid="{00000000-0005-0000-0000-0000EA290000}"/>
    <cellStyle name="F8 5 13" xfId="10760" xr:uid="{00000000-0005-0000-0000-0000EB290000}"/>
    <cellStyle name="F8 5 14" xfId="10761" xr:uid="{00000000-0005-0000-0000-0000EC290000}"/>
    <cellStyle name="F8 5 2" xfId="10762" xr:uid="{00000000-0005-0000-0000-0000ED290000}"/>
    <cellStyle name="F8 5 3" xfId="10763" xr:uid="{00000000-0005-0000-0000-0000EE290000}"/>
    <cellStyle name="F8 5 4" xfId="10764" xr:uid="{00000000-0005-0000-0000-0000EF290000}"/>
    <cellStyle name="F8 5 5" xfId="10765" xr:uid="{00000000-0005-0000-0000-0000F0290000}"/>
    <cellStyle name="F8 5 6" xfId="10766" xr:uid="{00000000-0005-0000-0000-0000F1290000}"/>
    <cellStyle name="F8 5 7" xfId="10767" xr:uid="{00000000-0005-0000-0000-0000F2290000}"/>
    <cellStyle name="F8 5 8" xfId="10768" xr:uid="{00000000-0005-0000-0000-0000F3290000}"/>
    <cellStyle name="F8 5 9" xfId="10769" xr:uid="{00000000-0005-0000-0000-0000F4290000}"/>
    <cellStyle name="F8 6" xfId="10770" xr:uid="{00000000-0005-0000-0000-0000F5290000}"/>
    <cellStyle name="F8 6 10" xfId="10771" xr:uid="{00000000-0005-0000-0000-0000F6290000}"/>
    <cellStyle name="F8 6 11" xfId="10772" xr:uid="{00000000-0005-0000-0000-0000F7290000}"/>
    <cellStyle name="F8 6 12" xfId="10773" xr:uid="{00000000-0005-0000-0000-0000F8290000}"/>
    <cellStyle name="F8 6 13" xfId="10774" xr:uid="{00000000-0005-0000-0000-0000F9290000}"/>
    <cellStyle name="F8 6 14" xfId="10775" xr:uid="{00000000-0005-0000-0000-0000FA290000}"/>
    <cellStyle name="F8 6 2" xfId="10776" xr:uid="{00000000-0005-0000-0000-0000FB290000}"/>
    <cellStyle name="F8 6 3" xfId="10777" xr:uid="{00000000-0005-0000-0000-0000FC290000}"/>
    <cellStyle name="F8 6 4" xfId="10778" xr:uid="{00000000-0005-0000-0000-0000FD290000}"/>
    <cellStyle name="F8 6 5" xfId="10779" xr:uid="{00000000-0005-0000-0000-0000FE290000}"/>
    <cellStyle name="F8 6 6" xfId="10780" xr:uid="{00000000-0005-0000-0000-0000FF290000}"/>
    <cellStyle name="F8 6 7" xfId="10781" xr:uid="{00000000-0005-0000-0000-0000002A0000}"/>
    <cellStyle name="F8 6 8" xfId="10782" xr:uid="{00000000-0005-0000-0000-0000012A0000}"/>
    <cellStyle name="F8 6 9" xfId="10783" xr:uid="{00000000-0005-0000-0000-0000022A0000}"/>
    <cellStyle name="F8 7" xfId="10784" xr:uid="{00000000-0005-0000-0000-0000032A0000}"/>
    <cellStyle name="F8 7 10" xfId="10785" xr:uid="{00000000-0005-0000-0000-0000042A0000}"/>
    <cellStyle name="F8 7 11" xfId="10786" xr:uid="{00000000-0005-0000-0000-0000052A0000}"/>
    <cellStyle name="F8 7 12" xfId="10787" xr:uid="{00000000-0005-0000-0000-0000062A0000}"/>
    <cellStyle name="F8 7 13" xfId="10788" xr:uid="{00000000-0005-0000-0000-0000072A0000}"/>
    <cellStyle name="F8 7 14" xfId="10789" xr:uid="{00000000-0005-0000-0000-0000082A0000}"/>
    <cellStyle name="F8 7 2" xfId="10790" xr:uid="{00000000-0005-0000-0000-0000092A0000}"/>
    <cellStyle name="F8 7 3" xfId="10791" xr:uid="{00000000-0005-0000-0000-00000A2A0000}"/>
    <cellStyle name="F8 7 4" xfId="10792" xr:uid="{00000000-0005-0000-0000-00000B2A0000}"/>
    <cellStyle name="F8 7 5" xfId="10793" xr:uid="{00000000-0005-0000-0000-00000C2A0000}"/>
    <cellStyle name="F8 7 6" xfId="10794" xr:uid="{00000000-0005-0000-0000-00000D2A0000}"/>
    <cellStyle name="F8 7 7" xfId="10795" xr:uid="{00000000-0005-0000-0000-00000E2A0000}"/>
    <cellStyle name="F8 7 8" xfId="10796" xr:uid="{00000000-0005-0000-0000-00000F2A0000}"/>
    <cellStyle name="F8 7 9" xfId="10797" xr:uid="{00000000-0005-0000-0000-0000102A0000}"/>
    <cellStyle name="F8 8" xfId="10798" xr:uid="{00000000-0005-0000-0000-0000112A0000}"/>
    <cellStyle name="F8 8 10" xfId="10799" xr:uid="{00000000-0005-0000-0000-0000122A0000}"/>
    <cellStyle name="F8 8 11" xfId="10800" xr:uid="{00000000-0005-0000-0000-0000132A0000}"/>
    <cellStyle name="F8 8 12" xfId="10801" xr:uid="{00000000-0005-0000-0000-0000142A0000}"/>
    <cellStyle name="F8 8 13" xfId="10802" xr:uid="{00000000-0005-0000-0000-0000152A0000}"/>
    <cellStyle name="F8 8 14" xfId="10803" xr:uid="{00000000-0005-0000-0000-0000162A0000}"/>
    <cellStyle name="F8 8 2" xfId="10804" xr:uid="{00000000-0005-0000-0000-0000172A0000}"/>
    <cellStyle name="F8 8 3" xfId="10805" xr:uid="{00000000-0005-0000-0000-0000182A0000}"/>
    <cellStyle name="F8 8 4" xfId="10806" xr:uid="{00000000-0005-0000-0000-0000192A0000}"/>
    <cellStyle name="F8 8 5" xfId="10807" xr:uid="{00000000-0005-0000-0000-00001A2A0000}"/>
    <cellStyle name="F8 8 6" xfId="10808" xr:uid="{00000000-0005-0000-0000-00001B2A0000}"/>
    <cellStyle name="F8 8 7" xfId="10809" xr:uid="{00000000-0005-0000-0000-00001C2A0000}"/>
    <cellStyle name="F8 8 8" xfId="10810" xr:uid="{00000000-0005-0000-0000-00001D2A0000}"/>
    <cellStyle name="F8 8 9" xfId="10811" xr:uid="{00000000-0005-0000-0000-00001E2A0000}"/>
    <cellStyle name="F8 9" xfId="10812" xr:uid="{00000000-0005-0000-0000-00001F2A0000}"/>
    <cellStyle name="F8 9 10" xfId="10813" xr:uid="{00000000-0005-0000-0000-0000202A0000}"/>
    <cellStyle name="F8 9 11" xfId="10814" xr:uid="{00000000-0005-0000-0000-0000212A0000}"/>
    <cellStyle name="F8 9 12" xfId="10815" xr:uid="{00000000-0005-0000-0000-0000222A0000}"/>
    <cellStyle name="F8 9 13" xfId="10816" xr:uid="{00000000-0005-0000-0000-0000232A0000}"/>
    <cellStyle name="F8 9 14" xfId="10817" xr:uid="{00000000-0005-0000-0000-0000242A0000}"/>
    <cellStyle name="F8 9 2" xfId="10818" xr:uid="{00000000-0005-0000-0000-0000252A0000}"/>
    <cellStyle name="F8 9 3" xfId="10819" xr:uid="{00000000-0005-0000-0000-0000262A0000}"/>
    <cellStyle name="F8 9 4" xfId="10820" xr:uid="{00000000-0005-0000-0000-0000272A0000}"/>
    <cellStyle name="F8 9 5" xfId="10821" xr:uid="{00000000-0005-0000-0000-0000282A0000}"/>
    <cellStyle name="F8 9 6" xfId="10822" xr:uid="{00000000-0005-0000-0000-0000292A0000}"/>
    <cellStyle name="F8 9 7" xfId="10823" xr:uid="{00000000-0005-0000-0000-00002A2A0000}"/>
    <cellStyle name="F8 9 8" xfId="10824" xr:uid="{00000000-0005-0000-0000-00002B2A0000}"/>
    <cellStyle name="F8 9 9" xfId="10825" xr:uid="{00000000-0005-0000-0000-00002C2A0000}"/>
    <cellStyle name="F8_1. PPh29_2008_OK_OK_1_3ToBook" xfId="10826" xr:uid="{00000000-0005-0000-0000-00002D2A0000}"/>
    <cellStyle name="Financier0" xfId="10827" xr:uid="{00000000-0005-0000-0000-00002E2A0000}"/>
    <cellStyle name="Fixed" xfId="1413" xr:uid="{00000000-0005-0000-0000-00002F2A0000}"/>
    <cellStyle name="Fixed [0]" xfId="1414" xr:uid="{00000000-0005-0000-0000-0000302A0000}"/>
    <cellStyle name="Fixed [0] 10" xfId="10828" xr:uid="{00000000-0005-0000-0000-0000312A0000}"/>
    <cellStyle name="Fixed [0] 11" xfId="10829" xr:uid="{00000000-0005-0000-0000-0000322A0000}"/>
    <cellStyle name="Fixed [0] 12" xfId="10830" xr:uid="{00000000-0005-0000-0000-0000332A0000}"/>
    <cellStyle name="Fixed [0] 13" xfId="10831" xr:uid="{00000000-0005-0000-0000-0000342A0000}"/>
    <cellStyle name="Fixed [0] 14" xfId="20495" xr:uid="{00000000-0005-0000-0000-0000352A0000}"/>
    <cellStyle name="Fixed [0] 2" xfId="1415" xr:uid="{00000000-0005-0000-0000-0000362A0000}"/>
    <cellStyle name="Fixed [0] 2 2" xfId="20496" xr:uid="{00000000-0005-0000-0000-0000372A0000}"/>
    <cellStyle name="Fixed [0] 3" xfId="10832" xr:uid="{00000000-0005-0000-0000-0000382A0000}"/>
    <cellStyle name="Fixed [0] 3 2" xfId="21067" xr:uid="{00000000-0005-0000-0000-0000392A0000}"/>
    <cellStyle name="Fixed [0] 4" xfId="10833" xr:uid="{00000000-0005-0000-0000-00003A2A0000}"/>
    <cellStyle name="Fixed [0] 5" xfId="10834" xr:uid="{00000000-0005-0000-0000-00003B2A0000}"/>
    <cellStyle name="Fixed [0] 6" xfId="10835" xr:uid="{00000000-0005-0000-0000-00003C2A0000}"/>
    <cellStyle name="Fixed [0] 7" xfId="10836" xr:uid="{00000000-0005-0000-0000-00003D2A0000}"/>
    <cellStyle name="Fixed [0] 8" xfId="10837" xr:uid="{00000000-0005-0000-0000-00003E2A0000}"/>
    <cellStyle name="Fixed [0] 9" xfId="10838" xr:uid="{00000000-0005-0000-0000-00003F2A0000}"/>
    <cellStyle name="Fixed 10" xfId="1416" xr:uid="{00000000-0005-0000-0000-0000402A0000}"/>
    <cellStyle name="Fixed 11" xfId="1417" xr:uid="{00000000-0005-0000-0000-0000412A0000}"/>
    <cellStyle name="Fixed 12" xfId="1418" xr:uid="{00000000-0005-0000-0000-0000422A0000}"/>
    <cellStyle name="Fixed 13" xfId="1419" xr:uid="{00000000-0005-0000-0000-0000432A0000}"/>
    <cellStyle name="Fixed 14" xfId="1420" xr:uid="{00000000-0005-0000-0000-0000442A0000}"/>
    <cellStyle name="Fixed 15" xfId="1421" xr:uid="{00000000-0005-0000-0000-0000452A0000}"/>
    <cellStyle name="Fixed 16" xfId="1422" xr:uid="{00000000-0005-0000-0000-0000462A0000}"/>
    <cellStyle name="Fixed 17" xfId="1423" xr:uid="{00000000-0005-0000-0000-0000472A0000}"/>
    <cellStyle name="Fixed 18" xfId="1424" xr:uid="{00000000-0005-0000-0000-0000482A0000}"/>
    <cellStyle name="Fixed 19" xfId="1425" xr:uid="{00000000-0005-0000-0000-0000492A0000}"/>
    <cellStyle name="Fixed 2" xfId="1426" xr:uid="{00000000-0005-0000-0000-00004A2A0000}"/>
    <cellStyle name="Fixed 2 2" xfId="10839" xr:uid="{00000000-0005-0000-0000-00004B2A0000}"/>
    <cellStyle name="Fixed 20" xfId="1427" xr:uid="{00000000-0005-0000-0000-00004C2A0000}"/>
    <cellStyle name="Fixed 21" xfId="1428" xr:uid="{00000000-0005-0000-0000-00004D2A0000}"/>
    <cellStyle name="Fixed 22" xfId="1429" xr:uid="{00000000-0005-0000-0000-00004E2A0000}"/>
    <cellStyle name="Fixed 23" xfId="1430" xr:uid="{00000000-0005-0000-0000-00004F2A0000}"/>
    <cellStyle name="Fixed 24" xfId="1431" xr:uid="{00000000-0005-0000-0000-0000502A0000}"/>
    <cellStyle name="Fixed 25" xfId="2092" xr:uid="{00000000-0005-0000-0000-0000512A0000}"/>
    <cellStyle name="Fixed 26" xfId="2093" xr:uid="{00000000-0005-0000-0000-0000522A0000}"/>
    <cellStyle name="Fixed 27" xfId="17287" xr:uid="{00000000-0005-0000-0000-0000532A0000}"/>
    <cellStyle name="Fixed 28" xfId="17538" xr:uid="{00000000-0005-0000-0000-0000542A0000}"/>
    <cellStyle name="Fixed 29" xfId="17307" xr:uid="{00000000-0005-0000-0000-0000552A0000}"/>
    <cellStyle name="Fixed 3" xfId="1432" xr:uid="{00000000-0005-0000-0000-0000562A0000}"/>
    <cellStyle name="Fixed 3 2" xfId="10840" xr:uid="{00000000-0005-0000-0000-0000572A0000}"/>
    <cellStyle name="Fixed 30" xfId="17529" xr:uid="{00000000-0005-0000-0000-0000582A0000}"/>
    <cellStyle name="Fixed 31" xfId="17316" xr:uid="{00000000-0005-0000-0000-0000592A0000}"/>
    <cellStyle name="Fixed 32" xfId="17521" xr:uid="{00000000-0005-0000-0000-00005A2A0000}"/>
    <cellStyle name="Fixed 33" xfId="17325" xr:uid="{00000000-0005-0000-0000-00005B2A0000}"/>
    <cellStyle name="Fixed 34" xfId="17513" xr:uid="{00000000-0005-0000-0000-00005C2A0000}"/>
    <cellStyle name="Fixed 35" xfId="17333" xr:uid="{00000000-0005-0000-0000-00005D2A0000}"/>
    <cellStyle name="Fixed 36" xfId="17506" xr:uid="{00000000-0005-0000-0000-00005E2A0000}"/>
    <cellStyle name="Fixed 37" xfId="17341" xr:uid="{00000000-0005-0000-0000-00005F2A0000}"/>
    <cellStyle name="Fixed 38" xfId="17498" xr:uid="{00000000-0005-0000-0000-0000602A0000}"/>
    <cellStyle name="Fixed 39" xfId="17349" xr:uid="{00000000-0005-0000-0000-0000612A0000}"/>
    <cellStyle name="Fixed 4" xfId="1433" xr:uid="{00000000-0005-0000-0000-0000622A0000}"/>
    <cellStyle name="Fixed 4 2" xfId="10841" xr:uid="{00000000-0005-0000-0000-0000632A0000}"/>
    <cellStyle name="Fixed 40" xfId="17490" xr:uid="{00000000-0005-0000-0000-0000642A0000}"/>
    <cellStyle name="Fixed 41" xfId="17357" xr:uid="{00000000-0005-0000-0000-0000652A0000}"/>
    <cellStyle name="Fixed 42" xfId="17481" xr:uid="{00000000-0005-0000-0000-0000662A0000}"/>
    <cellStyle name="Fixed 43" xfId="17365" xr:uid="{00000000-0005-0000-0000-0000672A0000}"/>
    <cellStyle name="Fixed 44" xfId="17466" xr:uid="{00000000-0005-0000-0000-0000682A0000}"/>
    <cellStyle name="Fixed 45" xfId="17374" xr:uid="{00000000-0005-0000-0000-0000692A0000}"/>
    <cellStyle name="Fixed 46" xfId="17457" xr:uid="{00000000-0005-0000-0000-00006A2A0000}"/>
    <cellStyle name="Fixed 47" xfId="17384" xr:uid="{00000000-0005-0000-0000-00006B2A0000}"/>
    <cellStyle name="Fixed 48" xfId="17448" xr:uid="{00000000-0005-0000-0000-00006C2A0000}"/>
    <cellStyle name="Fixed 49" xfId="17393" xr:uid="{00000000-0005-0000-0000-00006D2A0000}"/>
    <cellStyle name="Fixed 5" xfId="1434" xr:uid="{00000000-0005-0000-0000-00006E2A0000}"/>
    <cellStyle name="Fixed 5 2" xfId="10842" xr:uid="{00000000-0005-0000-0000-00006F2A0000}"/>
    <cellStyle name="Fixed 50" xfId="17440" xr:uid="{00000000-0005-0000-0000-0000702A0000}"/>
    <cellStyle name="Fixed 51" xfId="17402" xr:uid="{00000000-0005-0000-0000-0000712A0000}"/>
    <cellStyle name="Fixed 52" xfId="17379" xr:uid="{00000000-0005-0000-0000-0000722A0000}"/>
    <cellStyle name="Fixed 53" xfId="17453" xr:uid="{00000000-0005-0000-0000-0000732A0000}"/>
    <cellStyle name="Fixed 54" xfId="17388" xr:uid="{00000000-0005-0000-0000-0000742A0000}"/>
    <cellStyle name="Fixed 55" xfId="17445" xr:uid="{00000000-0005-0000-0000-0000752A0000}"/>
    <cellStyle name="Fixed 56" xfId="17397" xr:uid="{00000000-0005-0000-0000-0000762A0000}"/>
    <cellStyle name="Fixed 57" xfId="17323" xr:uid="{00000000-0005-0000-0000-0000772A0000}"/>
    <cellStyle name="Fixed 58" xfId="17404" xr:uid="{00000000-0005-0000-0000-0000782A0000}"/>
    <cellStyle name="Fixed 59" xfId="17576" xr:uid="{00000000-0005-0000-0000-0000792A0000}"/>
    <cellStyle name="Fixed 6" xfId="1435" xr:uid="{00000000-0005-0000-0000-00007A2A0000}"/>
    <cellStyle name="Fixed 6 2" xfId="10843" xr:uid="{00000000-0005-0000-0000-00007B2A0000}"/>
    <cellStyle name="Fixed 60" xfId="17616" xr:uid="{00000000-0005-0000-0000-00007C2A0000}"/>
    <cellStyle name="Fixed 61" xfId="17592" xr:uid="{00000000-0005-0000-0000-00007D2A0000}"/>
    <cellStyle name="Fixed 62" xfId="17610" xr:uid="{00000000-0005-0000-0000-00007E2A0000}"/>
    <cellStyle name="Fixed 63" xfId="17872" xr:uid="{00000000-0005-0000-0000-00007F2A0000}"/>
    <cellStyle name="Fixed 64" xfId="17900" xr:uid="{00000000-0005-0000-0000-0000802A0000}"/>
    <cellStyle name="Fixed 65" xfId="18218" xr:uid="{00000000-0005-0000-0000-0000812A0000}"/>
    <cellStyle name="Fixed 66" xfId="18892" xr:uid="{00000000-0005-0000-0000-0000822A0000}"/>
    <cellStyle name="Fixed 7" xfId="1436" xr:uid="{00000000-0005-0000-0000-0000832A0000}"/>
    <cellStyle name="Fixed 7 2" xfId="10844" xr:uid="{00000000-0005-0000-0000-0000842A0000}"/>
    <cellStyle name="Fixed 8" xfId="1437" xr:uid="{00000000-0005-0000-0000-0000852A0000}"/>
    <cellStyle name="Fixed 8 2" xfId="10845" xr:uid="{00000000-0005-0000-0000-0000862A0000}"/>
    <cellStyle name="Fixed 9" xfId="1438" xr:uid="{00000000-0005-0000-0000-0000872A0000}"/>
    <cellStyle name="Fixed_0340.MO- Preliminary Analytical Procedures" xfId="10846" xr:uid="{00000000-0005-0000-0000-0000882A0000}"/>
    <cellStyle name="Fixlong" xfId="10847" xr:uid="{00000000-0005-0000-0000-0000892A0000}"/>
    <cellStyle name="Följde hyperlänken_COLLECTIONS REVIEW0603" xfId="10848" xr:uid="{00000000-0005-0000-0000-00008A2A0000}"/>
    <cellStyle name="Footer SBILogo1" xfId="10849" xr:uid="{00000000-0005-0000-0000-00008B2A0000}"/>
    <cellStyle name="Footer SBILogo2" xfId="10850" xr:uid="{00000000-0005-0000-0000-00008C2A0000}"/>
    <cellStyle name="Footnote" xfId="10851" xr:uid="{00000000-0005-0000-0000-00008D2A0000}"/>
    <cellStyle name="Footnote Reference" xfId="10852" xr:uid="{00000000-0005-0000-0000-00008E2A0000}"/>
    <cellStyle name="Footnote_181218_2" xfId="10853" xr:uid="{00000000-0005-0000-0000-00008F2A0000}"/>
    <cellStyle name="Footnotes" xfId="10854" xr:uid="{00000000-0005-0000-0000-0000902A0000}"/>
    <cellStyle name="Forecast_Data" xfId="10855" xr:uid="{00000000-0005-0000-0000-0000912A0000}"/>
    <cellStyle name="form" xfId="10856" xr:uid="{00000000-0005-0000-0000-0000922A0000}"/>
    <cellStyle name="Format a column of totals" xfId="10857" xr:uid="{00000000-0005-0000-0000-0000932A0000}"/>
    <cellStyle name="Format a column of totals 2" xfId="10858" xr:uid="{00000000-0005-0000-0000-0000942A0000}"/>
    <cellStyle name="Format a row of totals" xfId="10859" xr:uid="{00000000-0005-0000-0000-0000952A0000}"/>
    <cellStyle name="Format a row of totals 2" xfId="10860" xr:uid="{00000000-0005-0000-0000-0000962A0000}"/>
    <cellStyle name="Format text as bold, black on yellow" xfId="10861" xr:uid="{00000000-0005-0000-0000-0000972A0000}"/>
    <cellStyle name="Format text as bold, black on yellow 2" xfId="10862" xr:uid="{00000000-0005-0000-0000-0000982A0000}"/>
    <cellStyle name="formula bar" xfId="10863" xr:uid="{00000000-0005-0000-0000-0000992A0000}"/>
    <cellStyle name="Full Year" xfId="10864" xr:uid="{00000000-0005-0000-0000-00009A2A0000}"/>
    <cellStyle name="FullNumber" xfId="10865" xr:uid="{00000000-0005-0000-0000-00009B2A0000}"/>
    <cellStyle name="fy_eps$" xfId="10866" xr:uid="{00000000-0005-0000-0000-00009C2A0000}"/>
    <cellStyle name="g_rate" xfId="10867" xr:uid="{00000000-0005-0000-0000-00009D2A0000}"/>
    <cellStyle name="g_rate_DCF-Valuation Support" xfId="10868" xr:uid="{00000000-0005-0000-0000-00009E2A0000}"/>
    <cellStyle name="g_rate_DCF-Valuation Support_tagihan bruto" xfId="10869" xr:uid="{00000000-0005-0000-0000-00009F2A0000}"/>
    <cellStyle name="g_rate_ICOS-INC" xfId="10870" xr:uid="{00000000-0005-0000-0000-0000A02A0000}"/>
    <cellStyle name="g_rate_ICOS-INC (2)" xfId="10871" xr:uid="{00000000-0005-0000-0000-0000A12A0000}"/>
    <cellStyle name="g_rate_ICOS-INC (2)_tagihan bruto" xfId="10872" xr:uid="{00000000-0005-0000-0000-0000A22A0000}"/>
    <cellStyle name="g_rate_ICOS-INC_tagihan bruto" xfId="10873" xr:uid="{00000000-0005-0000-0000-0000A32A0000}"/>
    <cellStyle name="g_rate_Merger Model16.xls Chart 1" xfId="10874" xr:uid="{00000000-0005-0000-0000-0000A42A0000}"/>
    <cellStyle name="g_rate_Merger Model16.xls Chart 1_tagihan bruto" xfId="10875" xr:uid="{00000000-0005-0000-0000-0000A52A0000}"/>
    <cellStyle name="g_rate_Merger Model34b" xfId="10876" xr:uid="{00000000-0005-0000-0000-0000A62A0000}"/>
    <cellStyle name="g_rate_Merger Model34b_tagihan bruto" xfId="10877" xr:uid="{00000000-0005-0000-0000-0000A72A0000}"/>
    <cellStyle name="g_rate_tagihan bruto" xfId="10878" xr:uid="{00000000-0005-0000-0000-0000A82A0000}"/>
    <cellStyle name="GENERAL" xfId="10879" xr:uid="{00000000-0005-0000-0000-0000A92A0000}"/>
    <cellStyle name="Good 10" xfId="10880" xr:uid="{00000000-0005-0000-0000-0000AA2A0000}"/>
    <cellStyle name="Good 100" xfId="10881" xr:uid="{00000000-0005-0000-0000-0000AB2A0000}"/>
    <cellStyle name="Good 101" xfId="10882" xr:uid="{00000000-0005-0000-0000-0000AC2A0000}"/>
    <cellStyle name="Good 102" xfId="10883" xr:uid="{00000000-0005-0000-0000-0000AD2A0000}"/>
    <cellStyle name="Good 103" xfId="10884" xr:uid="{00000000-0005-0000-0000-0000AE2A0000}"/>
    <cellStyle name="Good 104" xfId="10885" xr:uid="{00000000-0005-0000-0000-0000AF2A0000}"/>
    <cellStyle name="Good 105" xfId="10886" xr:uid="{00000000-0005-0000-0000-0000B02A0000}"/>
    <cellStyle name="Good 106" xfId="10887" xr:uid="{00000000-0005-0000-0000-0000B12A0000}"/>
    <cellStyle name="Good 107" xfId="10888" xr:uid="{00000000-0005-0000-0000-0000B22A0000}"/>
    <cellStyle name="Good 108" xfId="10889" xr:uid="{00000000-0005-0000-0000-0000B32A0000}"/>
    <cellStyle name="Good 109" xfId="10890" xr:uid="{00000000-0005-0000-0000-0000B42A0000}"/>
    <cellStyle name="Good 11" xfId="10891" xr:uid="{00000000-0005-0000-0000-0000B52A0000}"/>
    <cellStyle name="Good 110" xfId="10892" xr:uid="{00000000-0005-0000-0000-0000B62A0000}"/>
    <cellStyle name="Good 111" xfId="10893" xr:uid="{00000000-0005-0000-0000-0000B72A0000}"/>
    <cellStyle name="Good 112" xfId="10894" xr:uid="{00000000-0005-0000-0000-0000B82A0000}"/>
    <cellStyle name="Good 113" xfId="10895" xr:uid="{00000000-0005-0000-0000-0000B92A0000}"/>
    <cellStyle name="Good 114" xfId="10896" xr:uid="{00000000-0005-0000-0000-0000BA2A0000}"/>
    <cellStyle name="Good 115" xfId="10897" xr:uid="{00000000-0005-0000-0000-0000BB2A0000}"/>
    <cellStyle name="Good 116" xfId="10898" xr:uid="{00000000-0005-0000-0000-0000BC2A0000}"/>
    <cellStyle name="Good 117" xfId="10899" xr:uid="{00000000-0005-0000-0000-0000BD2A0000}"/>
    <cellStyle name="Good 118" xfId="10900" xr:uid="{00000000-0005-0000-0000-0000BE2A0000}"/>
    <cellStyle name="Good 119" xfId="10901" xr:uid="{00000000-0005-0000-0000-0000BF2A0000}"/>
    <cellStyle name="Good 12" xfId="10902" xr:uid="{00000000-0005-0000-0000-0000C02A0000}"/>
    <cellStyle name="Good 120" xfId="10903" xr:uid="{00000000-0005-0000-0000-0000C12A0000}"/>
    <cellStyle name="Good 121" xfId="10904" xr:uid="{00000000-0005-0000-0000-0000C22A0000}"/>
    <cellStyle name="Good 122" xfId="10905" xr:uid="{00000000-0005-0000-0000-0000C32A0000}"/>
    <cellStyle name="Good 123" xfId="10906" xr:uid="{00000000-0005-0000-0000-0000C42A0000}"/>
    <cellStyle name="Good 124" xfId="10907" xr:uid="{00000000-0005-0000-0000-0000C52A0000}"/>
    <cellStyle name="Good 125" xfId="10908" xr:uid="{00000000-0005-0000-0000-0000C62A0000}"/>
    <cellStyle name="Good 126" xfId="10909" xr:uid="{00000000-0005-0000-0000-0000C72A0000}"/>
    <cellStyle name="Good 127" xfId="10910" xr:uid="{00000000-0005-0000-0000-0000C82A0000}"/>
    <cellStyle name="Good 128" xfId="10911" xr:uid="{00000000-0005-0000-0000-0000C92A0000}"/>
    <cellStyle name="Good 129" xfId="10912" xr:uid="{00000000-0005-0000-0000-0000CA2A0000}"/>
    <cellStyle name="Good 13" xfId="10913" xr:uid="{00000000-0005-0000-0000-0000CB2A0000}"/>
    <cellStyle name="Good 130" xfId="10914" xr:uid="{00000000-0005-0000-0000-0000CC2A0000}"/>
    <cellStyle name="Good 131" xfId="10915" xr:uid="{00000000-0005-0000-0000-0000CD2A0000}"/>
    <cellStyle name="Good 132" xfId="10916" xr:uid="{00000000-0005-0000-0000-0000CE2A0000}"/>
    <cellStyle name="Good 133" xfId="10917" xr:uid="{00000000-0005-0000-0000-0000CF2A0000}"/>
    <cellStyle name="Good 134" xfId="10918" xr:uid="{00000000-0005-0000-0000-0000D02A0000}"/>
    <cellStyle name="Good 135" xfId="10919" xr:uid="{00000000-0005-0000-0000-0000D12A0000}"/>
    <cellStyle name="Good 136" xfId="10920" xr:uid="{00000000-0005-0000-0000-0000D22A0000}"/>
    <cellStyle name="Good 137" xfId="10921" xr:uid="{00000000-0005-0000-0000-0000D32A0000}"/>
    <cellStyle name="Good 138" xfId="10922" xr:uid="{00000000-0005-0000-0000-0000D42A0000}"/>
    <cellStyle name="Good 139" xfId="10923" xr:uid="{00000000-0005-0000-0000-0000D52A0000}"/>
    <cellStyle name="Good 14" xfId="10924" xr:uid="{00000000-0005-0000-0000-0000D62A0000}"/>
    <cellStyle name="Good 140" xfId="10925" xr:uid="{00000000-0005-0000-0000-0000D72A0000}"/>
    <cellStyle name="Good 141" xfId="10926" xr:uid="{00000000-0005-0000-0000-0000D82A0000}"/>
    <cellStyle name="Good 142" xfId="10927" xr:uid="{00000000-0005-0000-0000-0000D92A0000}"/>
    <cellStyle name="Good 143" xfId="10928" xr:uid="{00000000-0005-0000-0000-0000DA2A0000}"/>
    <cellStyle name="Good 144" xfId="10929" xr:uid="{00000000-0005-0000-0000-0000DB2A0000}"/>
    <cellStyle name="Good 145" xfId="10930" xr:uid="{00000000-0005-0000-0000-0000DC2A0000}"/>
    <cellStyle name="Good 146" xfId="10931" xr:uid="{00000000-0005-0000-0000-0000DD2A0000}"/>
    <cellStyle name="Good 147" xfId="20497" xr:uid="{00000000-0005-0000-0000-0000DE2A0000}"/>
    <cellStyle name="Good 15" xfId="10932" xr:uid="{00000000-0005-0000-0000-0000DF2A0000}"/>
    <cellStyle name="Good 16" xfId="10933" xr:uid="{00000000-0005-0000-0000-0000E02A0000}"/>
    <cellStyle name="Good 17" xfId="10934" xr:uid="{00000000-0005-0000-0000-0000E12A0000}"/>
    <cellStyle name="Good 18" xfId="10935" xr:uid="{00000000-0005-0000-0000-0000E22A0000}"/>
    <cellStyle name="Good 19" xfId="10936" xr:uid="{00000000-0005-0000-0000-0000E32A0000}"/>
    <cellStyle name="Good 2" xfId="1732" xr:uid="{00000000-0005-0000-0000-0000E42A0000}"/>
    <cellStyle name="Good 2 2" xfId="10938" xr:uid="{00000000-0005-0000-0000-0000E52A0000}"/>
    <cellStyle name="Good 2 3" xfId="10939" xr:uid="{00000000-0005-0000-0000-0000E62A0000}"/>
    <cellStyle name="Good 2 4" xfId="10940" xr:uid="{00000000-0005-0000-0000-0000E72A0000}"/>
    <cellStyle name="Good 2 5" xfId="10941" xr:uid="{00000000-0005-0000-0000-0000E82A0000}"/>
    <cellStyle name="Good 2 6" xfId="20498" xr:uid="{00000000-0005-0000-0000-0000E92A0000}"/>
    <cellStyle name="Good 2 7" xfId="10937" xr:uid="{00000000-0005-0000-0000-0000EA2A0000}"/>
    <cellStyle name="Good 2_tagihan bruto" xfId="10942" xr:uid="{00000000-0005-0000-0000-0000EB2A0000}"/>
    <cellStyle name="Good 20" xfId="10943" xr:uid="{00000000-0005-0000-0000-0000EC2A0000}"/>
    <cellStyle name="Good 21" xfId="10944" xr:uid="{00000000-0005-0000-0000-0000ED2A0000}"/>
    <cellStyle name="Good 22" xfId="10945" xr:uid="{00000000-0005-0000-0000-0000EE2A0000}"/>
    <cellStyle name="Good 23" xfId="10946" xr:uid="{00000000-0005-0000-0000-0000EF2A0000}"/>
    <cellStyle name="Good 24" xfId="10947" xr:uid="{00000000-0005-0000-0000-0000F02A0000}"/>
    <cellStyle name="Good 25" xfId="10948" xr:uid="{00000000-0005-0000-0000-0000F12A0000}"/>
    <cellStyle name="Good 26" xfId="10949" xr:uid="{00000000-0005-0000-0000-0000F22A0000}"/>
    <cellStyle name="Good 27" xfId="10950" xr:uid="{00000000-0005-0000-0000-0000F32A0000}"/>
    <cellStyle name="Good 28" xfId="10951" xr:uid="{00000000-0005-0000-0000-0000F42A0000}"/>
    <cellStyle name="Good 29" xfId="10952" xr:uid="{00000000-0005-0000-0000-0000F52A0000}"/>
    <cellStyle name="Good 3" xfId="1733" xr:uid="{00000000-0005-0000-0000-0000F62A0000}"/>
    <cellStyle name="Good 3 2" xfId="20499" xr:uid="{00000000-0005-0000-0000-0000F72A0000}"/>
    <cellStyle name="Good 3 3" xfId="10953" xr:uid="{00000000-0005-0000-0000-0000F82A0000}"/>
    <cellStyle name="Good 30" xfId="10954" xr:uid="{00000000-0005-0000-0000-0000F92A0000}"/>
    <cellStyle name="Good 31" xfId="10955" xr:uid="{00000000-0005-0000-0000-0000FA2A0000}"/>
    <cellStyle name="Good 32" xfId="10956" xr:uid="{00000000-0005-0000-0000-0000FB2A0000}"/>
    <cellStyle name="Good 33" xfId="10957" xr:uid="{00000000-0005-0000-0000-0000FC2A0000}"/>
    <cellStyle name="Good 34" xfId="10958" xr:uid="{00000000-0005-0000-0000-0000FD2A0000}"/>
    <cellStyle name="Good 35" xfId="10959" xr:uid="{00000000-0005-0000-0000-0000FE2A0000}"/>
    <cellStyle name="Good 36" xfId="10960" xr:uid="{00000000-0005-0000-0000-0000FF2A0000}"/>
    <cellStyle name="Good 37" xfId="10961" xr:uid="{00000000-0005-0000-0000-0000002B0000}"/>
    <cellStyle name="Good 38" xfId="10962" xr:uid="{00000000-0005-0000-0000-0000012B0000}"/>
    <cellStyle name="Good 39" xfId="10963" xr:uid="{00000000-0005-0000-0000-0000022B0000}"/>
    <cellStyle name="Good 4" xfId="1734" xr:uid="{00000000-0005-0000-0000-0000032B0000}"/>
    <cellStyle name="Good 4 2" xfId="20500" xr:uid="{00000000-0005-0000-0000-0000042B0000}"/>
    <cellStyle name="Good 4 3" xfId="10964" xr:uid="{00000000-0005-0000-0000-0000052B0000}"/>
    <cellStyle name="Good 40" xfId="10965" xr:uid="{00000000-0005-0000-0000-0000062B0000}"/>
    <cellStyle name="Good 41" xfId="10966" xr:uid="{00000000-0005-0000-0000-0000072B0000}"/>
    <cellStyle name="Good 42" xfId="10967" xr:uid="{00000000-0005-0000-0000-0000082B0000}"/>
    <cellStyle name="Good 43" xfId="10968" xr:uid="{00000000-0005-0000-0000-0000092B0000}"/>
    <cellStyle name="Good 44" xfId="10969" xr:uid="{00000000-0005-0000-0000-00000A2B0000}"/>
    <cellStyle name="Good 45" xfId="10970" xr:uid="{00000000-0005-0000-0000-00000B2B0000}"/>
    <cellStyle name="Good 46" xfId="10971" xr:uid="{00000000-0005-0000-0000-00000C2B0000}"/>
    <cellStyle name="Good 47" xfId="10972" xr:uid="{00000000-0005-0000-0000-00000D2B0000}"/>
    <cellStyle name="Good 48" xfId="10973" xr:uid="{00000000-0005-0000-0000-00000E2B0000}"/>
    <cellStyle name="Good 49" xfId="10974" xr:uid="{00000000-0005-0000-0000-00000F2B0000}"/>
    <cellStyle name="Good 5" xfId="10975" xr:uid="{00000000-0005-0000-0000-0000102B0000}"/>
    <cellStyle name="Good 5 2" xfId="20501" xr:uid="{00000000-0005-0000-0000-0000112B0000}"/>
    <cellStyle name="Good 50" xfId="10976" xr:uid="{00000000-0005-0000-0000-0000122B0000}"/>
    <cellStyle name="Good 51" xfId="10977" xr:uid="{00000000-0005-0000-0000-0000132B0000}"/>
    <cellStyle name="Good 52" xfId="10978" xr:uid="{00000000-0005-0000-0000-0000142B0000}"/>
    <cellStyle name="Good 53" xfId="10979" xr:uid="{00000000-0005-0000-0000-0000152B0000}"/>
    <cellStyle name="Good 54" xfId="10980" xr:uid="{00000000-0005-0000-0000-0000162B0000}"/>
    <cellStyle name="Good 55" xfId="10981" xr:uid="{00000000-0005-0000-0000-0000172B0000}"/>
    <cellStyle name="Good 56" xfId="10982" xr:uid="{00000000-0005-0000-0000-0000182B0000}"/>
    <cellStyle name="Good 57" xfId="10983" xr:uid="{00000000-0005-0000-0000-0000192B0000}"/>
    <cellStyle name="Good 58" xfId="10984" xr:uid="{00000000-0005-0000-0000-00001A2B0000}"/>
    <cellStyle name="Good 59" xfId="10985" xr:uid="{00000000-0005-0000-0000-00001B2B0000}"/>
    <cellStyle name="Good 6" xfId="10986" xr:uid="{00000000-0005-0000-0000-00001C2B0000}"/>
    <cellStyle name="Good 60" xfId="10987" xr:uid="{00000000-0005-0000-0000-00001D2B0000}"/>
    <cellStyle name="Good 61" xfId="10988" xr:uid="{00000000-0005-0000-0000-00001E2B0000}"/>
    <cellStyle name="Good 62" xfId="10989" xr:uid="{00000000-0005-0000-0000-00001F2B0000}"/>
    <cellStyle name="Good 63" xfId="10990" xr:uid="{00000000-0005-0000-0000-0000202B0000}"/>
    <cellStyle name="Good 64" xfId="10991" xr:uid="{00000000-0005-0000-0000-0000212B0000}"/>
    <cellStyle name="Good 65" xfId="10992" xr:uid="{00000000-0005-0000-0000-0000222B0000}"/>
    <cellStyle name="Good 66" xfId="10993" xr:uid="{00000000-0005-0000-0000-0000232B0000}"/>
    <cellStyle name="Good 67" xfId="10994" xr:uid="{00000000-0005-0000-0000-0000242B0000}"/>
    <cellStyle name="Good 68" xfId="10995" xr:uid="{00000000-0005-0000-0000-0000252B0000}"/>
    <cellStyle name="Good 69" xfId="10996" xr:uid="{00000000-0005-0000-0000-0000262B0000}"/>
    <cellStyle name="Good 7" xfId="10997" xr:uid="{00000000-0005-0000-0000-0000272B0000}"/>
    <cellStyle name="Good 70" xfId="10998" xr:uid="{00000000-0005-0000-0000-0000282B0000}"/>
    <cellStyle name="Good 71" xfId="10999" xr:uid="{00000000-0005-0000-0000-0000292B0000}"/>
    <cellStyle name="Good 72" xfId="11000" xr:uid="{00000000-0005-0000-0000-00002A2B0000}"/>
    <cellStyle name="Good 73" xfId="11001" xr:uid="{00000000-0005-0000-0000-00002B2B0000}"/>
    <cellStyle name="Good 74" xfId="11002" xr:uid="{00000000-0005-0000-0000-00002C2B0000}"/>
    <cellStyle name="Good 75" xfId="11003" xr:uid="{00000000-0005-0000-0000-00002D2B0000}"/>
    <cellStyle name="Good 76" xfId="11004" xr:uid="{00000000-0005-0000-0000-00002E2B0000}"/>
    <cellStyle name="Good 77" xfId="11005" xr:uid="{00000000-0005-0000-0000-00002F2B0000}"/>
    <cellStyle name="Good 78" xfId="11006" xr:uid="{00000000-0005-0000-0000-0000302B0000}"/>
    <cellStyle name="Good 79" xfId="11007" xr:uid="{00000000-0005-0000-0000-0000312B0000}"/>
    <cellStyle name="Good 8" xfId="11008" xr:uid="{00000000-0005-0000-0000-0000322B0000}"/>
    <cellStyle name="Good 80" xfId="11009" xr:uid="{00000000-0005-0000-0000-0000332B0000}"/>
    <cellStyle name="Good 81" xfId="11010" xr:uid="{00000000-0005-0000-0000-0000342B0000}"/>
    <cellStyle name="Good 82" xfId="11011" xr:uid="{00000000-0005-0000-0000-0000352B0000}"/>
    <cellStyle name="Good 83" xfId="11012" xr:uid="{00000000-0005-0000-0000-0000362B0000}"/>
    <cellStyle name="Good 84" xfId="11013" xr:uid="{00000000-0005-0000-0000-0000372B0000}"/>
    <cellStyle name="Good 85" xfId="11014" xr:uid="{00000000-0005-0000-0000-0000382B0000}"/>
    <cellStyle name="Good 86" xfId="11015" xr:uid="{00000000-0005-0000-0000-0000392B0000}"/>
    <cellStyle name="Good 87" xfId="11016" xr:uid="{00000000-0005-0000-0000-00003A2B0000}"/>
    <cellStyle name="Good 88" xfId="11017" xr:uid="{00000000-0005-0000-0000-00003B2B0000}"/>
    <cellStyle name="Good 89" xfId="11018" xr:uid="{00000000-0005-0000-0000-00003C2B0000}"/>
    <cellStyle name="Good 9" xfId="11019" xr:uid="{00000000-0005-0000-0000-00003D2B0000}"/>
    <cellStyle name="Good 90" xfId="11020" xr:uid="{00000000-0005-0000-0000-00003E2B0000}"/>
    <cellStyle name="Good 91" xfId="11021" xr:uid="{00000000-0005-0000-0000-00003F2B0000}"/>
    <cellStyle name="Good 92" xfId="11022" xr:uid="{00000000-0005-0000-0000-0000402B0000}"/>
    <cellStyle name="Good 93" xfId="11023" xr:uid="{00000000-0005-0000-0000-0000412B0000}"/>
    <cellStyle name="Good 94" xfId="11024" xr:uid="{00000000-0005-0000-0000-0000422B0000}"/>
    <cellStyle name="Good 95" xfId="11025" xr:uid="{00000000-0005-0000-0000-0000432B0000}"/>
    <cellStyle name="Good 96" xfId="11026" xr:uid="{00000000-0005-0000-0000-0000442B0000}"/>
    <cellStyle name="Good 97" xfId="11027" xr:uid="{00000000-0005-0000-0000-0000452B0000}"/>
    <cellStyle name="Good 98" xfId="11028" xr:uid="{00000000-0005-0000-0000-0000462B0000}"/>
    <cellStyle name="Good 99" xfId="11029" xr:uid="{00000000-0005-0000-0000-0000472B0000}"/>
    <cellStyle name="GOODNUM" xfId="11030" xr:uid="{00000000-0005-0000-0000-0000482B0000}"/>
    <cellStyle name="GOODNUM 2" xfId="11031" xr:uid="{00000000-0005-0000-0000-0000492B0000}"/>
    <cellStyle name="GOODPERCENT" xfId="11032" xr:uid="{00000000-0005-0000-0000-00004A2B0000}"/>
    <cellStyle name="GOODPERCENT 2" xfId="11033" xr:uid="{00000000-0005-0000-0000-00004B2B0000}"/>
    <cellStyle name="Grey" xfId="562" xr:uid="{00000000-0005-0000-0000-00004C2B0000}"/>
    <cellStyle name="Grey 2" xfId="11034" xr:uid="{00000000-0005-0000-0000-00004D2B0000}"/>
    <cellStyle name="Grey 3" xfId="11035" xr:uid="{00000000-0005-0000-0000-00004E2B0000}"/>
    <cellStyle name="Grey_AJE Induk" xfId="11036" xr:uid="{00000000-0005-0000-0000-00004F2B0000}"/>
    <cellStyle name="H 1" xfId="11037" xr:uid="{00000000-0005-0000-0000-0000502B0000}"/>
    <cellStyle name="H 2" xfId="11038" xr:uid="{00000000-0005-0000-0000-0000512B0000}"/>
    <cellStyle name="Hard Percent" xfId="11039" xr:uid="{00000000-0005-0000-0000-0000522B0000}"/>
    <cellStyle name="Head - Style2" xfId="11040" xr:uid="{00000000-0005-0000-0000-0000532B0000}"/>
    <cellStyle name="Head 1" xfId="11041" xr:uid="{00000000-0005-0000-0000-0000542B0000}"/>
    <cellStyle name="Head1" xfId="11042" xr:uid="{00000000-0005-0000-0000-0000552B0000}"/>
    <cellStyle name="HEADER" xfId="11043" xr:uid="{00000000-0005-0000-0000-0000562B0000}"/>
    <cellStyle name="Header - Style1" xfId="11044" xr:uid="{00000000-0005-0000-0000-0000572B0000}"/>
    <cellStyle name="Header Draft Stamp" xfId="11045" xr:uid="{00000000-0005-0000-0000-0000582B0000}"/>
    <cellStyle name="Header Total" xfId="11046" xr:uid="{00000000-0005-0000-0000-0000592B0000}"/>
    <cellStyle name="HEADER_1200 - Aktiva Tetap JCL Semarang" xfId="11047" xr:uid="{00000000-0005-0000-0000-00005A2B0000}"/>
    <cellStyle name="Header1" xfId="563" xr:uid="{00000000-0005-0000-0000-00005B2B0000}"/>
    <cellStyle name="Header1 2" xfId="564" xr:uid="{00000000-0005-0000-0000-00005C2B0000}"/>
    <cellStyle name="header1 2 2" xfId="11048" xr:uid="{00000000-0005-0000-0000-00005D2B0000}"/>
    <cellStyle name="Header1 3" xfId="565" xr:uid="{00000000-0005-0000-0000-00005E2B0000}"/>
    <cellStyle name="header1 3 2" xfId="11049" xr:uid="{00000000-0005-0000-0000-00005F2B0000}"/>
    <cellStyle name="header1 4" xfId="11050" xr:uid="{00000000-0005-0000-0000-0000602B0000}"/>
    <cellStyle name="Header1_AJE Induk" xfId="11051" xr:uid="{00000000-0005-0000-0000-0000612B0000}"/>
    <cellStyle name="Header2" xfId="566" xr:uid="{00000000-0005-0000-0000-0000622B0000}"/>
    <cellStyle name="Header2 2" xfId="567" xr:uid="{00000000-0005-0000-0000-0000632B0000}"/>
    <cellStyle name="header2 2 2" xfId="11052" xr:uid="{00000000-0005-0000-0000-0000642B0000}"/>
    <cellStyle name="Header2 3" xfId="568" xr:uid="{00000000-0005-0000-0000-0000652B0000}"/>
    <cellStyle name="header2 3 2" xfId="11053" xr:uid="{00000000-0005-0000-0000-0000662B0000}"/>
    <cellStyle name="header2 4" xfId="11054" xr:uid="{00000000-0005-0000-0000-0000672B0000}"/>
    <cellStyle name="Header2_AJE Induk" xfId="11055" xr:uid="{00000000-0005-0000-0000-0000682B0000}"/>
    <cellStyle name="Header3" xfId="11056" xr:uid="{00000000-0005-0000-0000-0000692B0000}"/>
    <cellStyle name="headers" xfId="11057" xr:uid="{00000000-0005-0000-0000-00006A2B0000}"/>
    <cellStyle name="Heading" xfId="11058" xr:uid="{00000000-0005-0000-0000-00006B2B0000}"/>
    <cellStyle name="Heading 1 1" xfId="11059" xr:uid="{00000000-0005-0000-0000-00006C2B0000}"/>
    <cellStyle name="Heading 1 1 1" xfId="11060" xr:uid="{00000000-0005-0000-0000-00006D2B0000}"/>
    <cellStyle name="Heading 1 1_tagihan bruto" xfId="11061" xr:uid="{00000000-0005-0000-0000-00006E2B0000}"/>
    <cellStyle name="Heading 1 10" xfId="11062" xr:uid="{00000000-0005-0000-0000-00006F2B0000}"/>
    <cellStyle name="Heading 1 100" xfId="11063" xr:uid="{00000000-0005-0000-0000-0000702B0000}"/>
    <cellStyle name="Heading 1 101" xfId="11064" xr:uid="{00000000-0005-0000-0000-0000712B0000}"/>
    <cellStyle name="Heading 1 102" xfId="11065" xr:uid="{00000000-0005-0000-0000-0000722B0000}"/>
    <cellStyle name="Heading 1 103" xfId="11066" xr:uid="{00000000-0005-0000-0000-0000732B0000}"/>
    <cellStyle name="Heading 1 104" xfId="11067" xr:uid="{00000000-0005-0000-0000-0000742B0000}"/>
    <cellStyle name="Heading 1 105" xfId="11068" xr:uid="{00000000-0005-0000-0000-0000752B0000}"/>
    <cellStyle name="Heading 1 106" xfId="11069" xr:uid="{00000000-0005-0000-0000-0000762B0000}"/>
    <cellStyle name="Heading 1 107" xfId="11070" xr:uid="{00000000-0005-0000-0000-0000772B0000}"/>
    <cellStyle name="Heading 1 108" xfId="11071" xr:uid="{00000000-0005-0000-0000-0000782B0000}"/>
    <cellStyle name="Heading 1 109" xfId="11072" xr:uid="{00000000-0005-0000-0000-0000792B0000}"/>
    <cellStyle name="Heading 1 11" xfId="11073" xr:uid="{00000000-0005-0000-0000-00007A2B0000}"/>
    <cellStyle name="Heading 1 110" xfId="11074" xr:uid="{00000000-0005-0000-0000-00007B2B0000}"/>
    <cellStyle name="Heading 1 111" xfId="11075" xr:uid="{00000000-0005-0000-0000-00007C2B0000}"/>
    <cellStyle name="Heading 1 112" xfId="11076" xr:uid="{00000000-0005-0000-0000-00007D2B0000}"/>
    <cellStyle name="Heading 1 113" xfId="11077" xr:uid="{00000000-0005-0000-0000-00007E2B0000}"/>
    <cellStyle name="Heading 1 114" xfId="11078" xr:uid="{00000000-0005-0000-0000-00007F2B0000}"/>
    <cellStyle name="Heading 1 115" xfId="11079" xr:uid="{00000000-0005-0000-0000-0000802B0000}"/>
    <cellStyle name="Heading 1 116" xfId="11080" xr:uid="{00000000-0005-0000-0000-0000812B0000}"/>
    <cellStyle name="Heading 1 117" xfId="11081" xr:uid="{00000000-0005-0000-0000-0000822B0000}"/>
    <cellStyle name="Heading 1 118" xfId="11082" xr:uid="{00000000-0005-0000-0000-0000832B0000}"/>
    <cellStyle name="Heading 1 119" xfId="11083" xr:uid="{00000000-0005-0000-0000-0000842B0000}"/>
    <cellStyle name="Heading 1 12" xfId="11084" xr:uid="{00000000-0005-0000-0000-0000852B0000}"/>
    <cellStyle name="Heading 1 120" xfId="11085" xr:uid="{00000000-0005-0000-0000-0000862B0000}"/>
    <cellStyle name="Heading 1 121" xfId="11086" xr:uid="{00000000-0005-0000-0000-0000872B0000}"/>
    <cellStyle name="Heading 1 122" xfId="11087" xr:uid="{00000000-0005-0000-0000-0000882B0000}"/>
    <cellStyle name="Heading 1 123" xfId="11088" xr:uid="{00000000-0005-0000-0000-0000892B0000}"/>
    <cellStyle name="Heading 1 124" xfId="11089" xr:uid="{00000000-0005-0000-0000-00008A2B0000}"/>
    <cellStyle name="Heading 1 125" xfId="11090" xr:uid="{00000000-0005-0000-0000-00008B2B0000}"/>
    <cellStyle name="Heading 1 126" xfId="11091" xr:uid="{00000000-0005-0000-0000-00008C2B0000}"/>
    <cellStyle name="Heading 1 127" xfId="11092" xr:uid="{00000000-0005-0000-0000-00008D2B0000}"/>
    <cellStyle name="Heading 1 128" xfId="11093" xr:uid="{00000000-0005-0000-0000-00008E2B0000}"/>
    <cellStyle name="Heading 1 129" xfId="11094" xr:uid="{00000000-0005-0000-0000-00008F2B0000}"/>
    <cellStyle name="Heading 1 13" xfId="11095" xr:uid="{00000000-0005-0000-0000-0000902B0000}"/>
    <cellStyle name="Heading 1 130" xfId="11096" xr:uid="{00000000-0005-0000-0000-0000912B0000}"/>
    <cellStyle name="Heading 1 131" xfId="11097" xr:uid="{00000000-0005-0000-0000-0000922B0000}"/>
    <cellStyle name="Heading 1 132" xfId="11098" xr:uid="{00000000-0005-0000-0000-0000932B0000}"/>
    <cellStyle name="Heading 1 133" xfId="11099" xr:uid="{00000000-0005-0000-0000-0000942B0000}"/>
    <cellStyle name="Heading 1 134" xfId="11100" xr:uid="{00000000-0005-0000-0000-0000952B0000}"/>
    <cellStyle name="Heading 1 135" xfId="11101" xr:uid="{00000000-0005-0000-0000-0000962B0000}"/>
    <cellStyle name="Heading 1 136" xfId="11102" xr:uid="{00000000-0005-0000-0000-0000972B0000}"/>
    <cellStyle name="Heading 1 137" xfId="11103" xr:uid="{00000000-0005-0000-0000-0000982B0000}"/>
    <cellStyle name="Heading 1 138" xfId="11104" xr:uid="{00000000-0005-0000-0000-0000992B0000}"/>
    <cellStyle name="Heading 1 139" xfId="11105" xr:uid="{00000000-0005-0000-0000-00009A2B0000}"/>
    <cellStyle name="Heading 1 14" xfId="11106" xr:uid="{00000000-0005-0000-0000-00009B2B0000}"/>
    <cellStyle name="Heading 1 140" xfId="11107" xr:uid="{00000000-0005-0000-0000-00009C2B0000}"/>
    <cellStyle name="Heading 1 141" xfId="11108" xr:uid="{00000000-0005-0000-0000-00009D2B0000}"/>
    <cellStyle name="Heading 1 142" xfId="11109" xr:uid="{00000000-0005-0000-0000-00009E2B0000}"/>
    <cellStyle name="Heading 1 143" xfId="11110" xr:uid="{00000000-0005-0000-0000-00009F2B0000}"/>
    <cellStyle name="Heading 1 144" xfId="11111" xr:uid="{00000000-0005-0000-0000-0000A02B0000}"/>
    <cellStyle name="Heading 1 145" xfId="11112" xr:uid="{00000000-0005-0000-0000-0000A12B0000}"/>
    <cellStyle name="Heading 1 146" xfId="11113" xr:uid="{00000000-0005-0000-0000-0000A22B0000}"/>
    <cellStyle name="Heading 1 147" xfId="20502" xr:uid="{00000000-0005-0000-0000-0000A32B0000}"/>
    <cellStyle name="Heading 1 148" xfId="20226" xr:uid="{00000000-0005-0000-0000-0000A42B0000}"/>
    <cellStyle name="Heading 1 149" xfId="21098" xr:uid="{00000000-0005-0000-0000-0000A52B0000}"/>
    <cellStyle name="Heading 1 15" xfId="11114" xr:uid="{00000000-0005-0000-0000-0000A62B0000}"/>
    <cellStyle name="Heading 1 150" xfId="20242" xr:uid="{00000000-0005-0000-0000-0000A72B0000}"/>
    <cellStyle name="Heading 1 151" xfId="21097" xr:uid="{00000000-0005-0000-0000-0000A82B0000}"/>
    <cellStyle name="Heading 1 152" xfId="20232" xr:uid="{00000000-0005-0000-0000-0000A92B0000}"/>
    <cellStyle name="Heading 1 153" xfId="20225" xr:uid="{00000000-0005-0000-0000-0000AA2B0000}"/>
    <cellStyle name="Heading 1 16" xfId="11115" xr:uid="{00000000-0005-0000-0000-0000AB2B0000}"/>
    <cellStyle name="Heading 1 17" xfId="11116" xr:uid="{00000000-0005-0000-0000-0000AC2B0000}"/>
    <cellStyle name="Heading 1 18" xfId="11117" xr:uid="{00000000-0005-0000-0000-0000AD2B0000}"/>
    <cellStyle name="Heading 1 19" xfId="11118" xr:uid="{00000000-0005-0000-0000-0000AE2B0000}"/>
    <cellStyle name="Heading 1 2" xfId="1735" xr:uid="{00000000-0005-0000-0000-0000AF2B0000}"/>
    <cellStyle name="Heading 1 2 2" xfId="11120" xr:uid="{00000000-0005-0000-0000-0000B02B0000}"/>
    <cellStyle name="Heading 1 2 3" xfId="11121" xr:uid="{00000000-0005-0000-0000-0000B12B0000}"/>
    <cellStyle name="Heading 1 2 4" xfId="11122" xr:uid="{00000000-0005-0000-0000-0000B22B0000}"/>
    <cellStyle name="Heading 1 2 5" xfId="11123" xr:uid="{00000000-0005-0000-0000-0000B32B0000}"/>
    <cellStyle name="Heading 1 2 6" xfId="20503" xr:uid="{00000000-0005-0000-0000-0000B42B0000}"/>
    <cellStyle name="Heading 1 2 7" xfId="11119" xr:uid="{00000000-0005-0000-0000-0000B52B0000}"/>
    <cellStyle name="Heading 1 2_AJE Induk" xfId="11124" xr:uid="{00000000-0005-0000-0000-0000B62B0000}"/>
    <cellStyle name="Heading 1 20" xfId="11125" xr:uid="{00000000-0005-0000-0000-0000B72B0000}"/>
    <cellStyle name="Heading 1 21" xfId="11126" xr:uid="{00000000-0005-0000-0000-0000B82B0000}"/>
    <cellStyle name="Heading 1 22" xfId="11127" xr:uid="{00000000-0005-0000-0000-0000B92B0000}"/>
    <cellStyle name="Heading 1 23" xfId="11128" xr:uid="{00000000-0005-0000-0000-0000BA2B0000}"/>
    <cellStyle name="Heading 1 24" xfId="11129" xr:uid="{00000000-0005-0000-0000-0000BB2B0000}"/>
    <cellStyle name="Heading 1 25" xfId="11130" xr:uid="{00000000-0005-0000-0000-0000BC2B0000}"/>
    <cellStyle name="Heading 1 26" xfId="11131" xr:uid="{00000000-0005-0000-0000-0000BD2B0000}"/>
    <cellStyle name="Heading 1 27" xfId="11132" xr:uid="{00000000-0005-0000-0000-0000BE2B0000}"/>
    <cellStyle name="Heading 1 28" xfId="11133" xr:uid="{00000000-0005-0000-0000-0000BF2B0000}"/>
    <cellStyle name="Heading 1 29" xfId="11134" xr:uid="{00000000-0005-0000-0000-0000C02B0000}"/>
    <cellStyle name="Heading 1 3" xfId="1736" xr:uid="{00000000-0005-0000-0000-0000C12B0000}"/>
    <cellStyle name="Heading 1 3 2" xfId="20504" xr:uid="{00000000-0005-0000-0000-0000C22B0000}"/>
    <cellStyle name="Heading 1 3 3" xfId="11135" xr:uid="{00000000-0005-0000-0000-0000C32B0000}"/>
    <cellStyle name="Heading 1 30" xfId="11136" xr:uid="{00000000-0005-0000-0000-0000C42B0000}"/>
    <cellStyle name="Heading 1 31" xfId="11137" xr:uid="{00000000-0005-0000-0000-0000C52B0000}"/>
    <cellStyle name="Heading 1 32" xfId="11138" xr:uid="{00000000-0005-0000-0000-0000C62B0000}"/>
    <cellStyle name="Heading 1 33" xfId="11139" xr:uid="{00000000-0005-0000-0000-0000C72B0000}"/>
    <cellStyle name="Heading 1 34" xfId="11140" xr:uid="{00000000-0005-0000-0000-0000C82B0000}"/>
    <cellStyle name="Heading 1 35" xfId="11141" xr:uid="{00000000-0005-0000-0000-0000C92B0000}"/>
    <cellStyle name="Heading 1 36" xfId="11142" xr:uid="{00000000-0005-0000-0000-0000CA2B0000}"/>
    <cellStyle name="Heading 1 37" xfId="11143" xr:uid="{00000000-0005-0000-0000-0000CB2B0000}"/>
    <cellStyle name="Heading 1 38" xfId="11144" xr:uid="{00000000-0005-0000-0000-0000CC2B0000}"/>
    <cellStyle name="Heading 1 39" xfId="11145" xr:uid="{00000000-0005-0000-0000-0000CD2B0000}"/>
    <cellStyle name="Heading 1 4" xfId="1737" xr:uid="{00000000-0005-0000-0000-0000CE2B0000}"/>
    <cellStyle name="Heading 1 4 2" xfId="20505" xr:uid="{00000000-0005-0000-0000-0000CF2B0000}"/>
    <cellStyle name="Heading 1 4 3" xfId="11146" xr:uid="{00000000-0005-0000-0000-0000D02B0000}"/>
    <cellStyle name="Heading 1 40" xfId="11147" xr:uid="{00000000-0005-0000-0000-0000D12B0000}"/>
    <cellStyle name="Heading 1 41" xfId="11148" xr:uid="{00000000-0005-0000-0000-0000D22B0000}"/>
    <cellStyle name="Heading 1 42" xfId="11149" xr:uid="{00000000-0005-0000-0000-0000D32B0000}"/>
    <cellStyle name="Heading 1 43" xfId="11150" xr:uid="{00000000-0005-0000-0000-0000D42B0000}"/>
    <cellStyle name="Heading 1 44" xfId="11151" xr:uid="{00000000-0005-0000-0000-0000D52B0000}"/>
    <cellStyle name="Heading 1 45" xfId="11152" xr:uid="{00000000-0005-0000-0000-0000D62B0000}"/>
    <cellStyle name="Heading 1 46" xfId="11153" xr:uid="{00000000-0005-0000-0000-0000D72B0000}"/>
    <cellStyle name="Heading 1 47" xfId="11154" xr:uid="{00000000-0005-0000-0000-0000D82B0000}"/>
    <cellStyle name="Heading 1 48" xfId="11155" xr:uid="{00000000-0005-0000-0000-0000D92B0000}"/>
    <cellStyle name="Heading 1 49" xfId="11156" xr:uid="{00000000-0005-0000-0000-0000DA2B0000}"/>
    <cellStyle name="Heading 1 5" xfId="11157" xr:uid="{00000000-0005-0000-0000-0000DB2B0000}"/>
    <cellStyle name="Heading 1 5 2" xfId="20506" xr:uid="{00000000-0005-0000-0000-0000DC2B0000}"/>
    <cellStyle name="Heading 1 50" xfId="11158" xr:uid="{00000000-0005-0000-0000-0000DD2B0000}"/>
    <cellStyle name="Heading 1 51" xfId="11159" xr:uid="{00000000-0005-0000-0000-0000DE2B0000}"/>
    <cellStyle name="Heading 1 52" xfId="11160" xr:uid="{00000000-0005-0000-0000-0000DF2B0000}"/>
    <cellStyle name="Heading 1 53" xfId="11161" xr:uid="{00000000-0005-0000-0000-0000E02B0000}"/>
    <cellStyle name="Heading 1 54" xfId="11162" xr:uid="{00000000-0005-0000-0000-0000E12B0000}"/>
    <cellStyle name="Heading 1 55" xfId="11163" xr:uid="{00000000-0005-0000-0000-0000E22B0000}"/>
    <cellStyle name="Heading 1 56" xfId="11164" xr:uid="{00000000-0005-0000-0000-0000E32B0000}"/>
    <cellStyle name="Heading 1 57" xfId="11165" xr:uid="{00000000-0005-0000-0000-0000E42B0000}"/>
    <cellStyle name="Heading 1 58" xfId="11166" xr:uid="{00000000-0005-0000-0000-0000E52B0000}"/>
    <cellStyle name="Heading 1 59" xfId="11167" xr:uid="{00000000-0005-0000-0000-0000E62B0000}"/>
    <cellStyle name="Heading 1 6" xfId="11168" xr:uid="{00000000-0005-0000-0000-0000E72B0000}"/>
    <cellStyle name="Heading 1 60" xfId="11169" xr:uid="{00000000-0005-0000-0000-0000E82B0000}"/>
    <cellStyle name="Heading 1 61" xfId="11170" xr:uid="{00000000-0005-0000-0000-0000E92B0000}"/>
    <cellStyle name="Heading 1 62" xfId="11171" xr:uid="{00000000-0005-0000-0000-0000EA2B0000}"/>
    <cellStyle name="Heading 1 63" xfId="11172" xr:uid="{00000000-0005-0000-0000-0000EB2B0000}"/>
    <cellStyle name="Heading 1 64" xfId="11173" xr:uid="{00000000-0005-0000-0000-0000EC2B0000}"/>
    <cellStyle name="Heading 1 65" xfId="11174" xr:uid="{00000000-0005-0000-0000-0000ED2B0000}"/>
    <cellStyle name="Heading 1 66" xfId="11175" xr:uid="{00000000-0005-0000-0000-0000EE2B0000}"/>
    <cellStyle name="Heading 1 67" xfId="11176" xr:uid="{00000000-0005-0000-0000-0000EF2B0000}"/>
    <cellStyle name="Heading 1 68" xfId="11177" xr:uid="{00000000-0005-0000-0000-0000F02B0000}"/>
    <cellStyle name="Heading 1 69" xfId="11178" xr:uid="{00000000-0005-0000-0000-0000F12B0000}"/>
    <cellStyle name="Heading 1 7" xfId="11179" xr:uid="{00000000-0005-0000-0000-0000F22B0000}"/>
    <cellStyle name="Heading 1 70" xfId="11180" xr:uid="{00000000-0005-0000-0000-0000F32B0000}"/>
    <cellStyle name="Heading 1 71" xfId="11181" xr:uid="{00000000-0005-0000-0000-0000F42B0000}"/>
    <cellStyle name="Heading 1 72" xfId="11182" xr:uid="{00000000-0005-0000-0000-0000F52B0000}"/>
    <cellStyle name="Heading 1 73" xfId="11183" xr:uid="{00000000-0005-0000-0000-0000F62B0000}"/>
    <cellStyle name="Heading 1 74" xfId="11184" xr:uid="{00000000-0005-0000-0000-0000F72B0000}"/>
    <cellStyle name="Heading 1 75" xfId="11185" xr:uid="{00000000-0005-0000-0000-0000F82B0000}"/>
    <cellStyle name="Heading 1 76" xfId="11186" xr:uid="{00000000-0005-0000-0000-0000F92B0000}"/>
    <cellStyle name="Heading 1 77" xfId="11187" xr:uid="{00000000-0005-0000-0000-0000FA2B0000}"/>
    <cellStyle name="Heading 1 78" xfId="11188" xr:uid="{00000000-0005-0000-0000-0000FB2B0000}"/>
    <cellStyle name="Heading 1 79" xfId="11189" xr:uid="{00000000-0005-0000-0000-0000FC2B0000}"/>
    <cellStyle name="Heading 1 8" xfId="11190" xr:uid="{00000000-0005-0000-0000-0000FD2B0000}"/>
    <cellStyle name="Heading 1 80" xfId="11191" xr:uid="{00000000-0005-0000-0000-0000FE2B0000}"/>
    <cellStyle name="Heading 1 81" xfId="11192" xr:uid="{00000000-0005-0000-0000-0000FF2B0000}"/>
    <cellStyle name="Heading 1 82" xfId="11193" xr:uid="{00000000-0005-0000-0000-0000002C0000}"/>
    <cellStyle name="Heading 1 83" xfId="11194" xr:uid="{00000000-0005-0000-0000-0000012C0000}"/>
    <cellStyle name="Heading 1 84" xfId="11195" xr:uid="{00000000-0005-0000-0000-0000022C0000}"/>
    <cellStyle name="Heading 1 85" xfId="11196" xr:uid="{00000000-0005-0000-0000-0000032C0000}"/>
    <cellStyle name="Heading 1 86" xfId="11197" xr:uid="{00000000-0005-0000-0000-0000042C0000}"/>
    <cellStyle name="Heading 1 87" xfId="11198" xr:uid="{00000000-0005-0000-0000-0000052C0000}"/>
    <cellStyle name="Heading 1 88" xfId="11199" xr:uid="{00000000-0005-0000-0000-0000062C0000}"/>
    <cellStyle name="Heading 1 89" xfId="11200" xr:uid="{00000000-0005-0000-0000-0000072C0000}"/>
    <cellStyle name="Heading 1 9" xfId="11201" xr:uid="{00000000-0005-0000-0000-0000082C0000}"/>
    <cellStyle name="Heading 1 90" xfId="11202" xr:uid="{00000000-0005-0000-0000-0000092C0000}"/>
    <cellStyle name="Heading 1 91" xfId="11203" xr:uid="{00000000-0005-0000-0000-00000A2C0000}"/>
    <cellStyle name="Heading 1 92" xfId="11204" xr:uid="{00000000-0005-0000-0000-00000B2C0000}"/>
    <cellStyle name="Heading 1 93" xfId="11205" xr:uid="{00000000-0005-0000-0000-00000C2C0000}"/>
    <cellStyle name="Heading 1 94" xfId="11206" xr:uid="{00000000-0005-0000-0000-00000D2C0000}"/>
    <cellStyle name="Heading 1 95" xfId="11207" xr:uid="{00000000-0005-0000-0000-00000E2C0000}"/>
    <cellStyle name="Heading 1 96" xfId="11208" xr:uid="{00000000-0005-0000-0000-00000F2C0000}"/>
    <cellStyle name="Heading 1 97" xfId="11209" xr:uid="{00000000-0005-0000-0000-0000102C0000}"/>
    <cellStyle name="Heading 1 98" xfId="11210" xr:uid="{00000000-0005-0000-0000-0000112C0000}"/>
    <cellStyle name="Heading 1 99" xfId="11211" xr:uid="{00000000-0005-0000-0000-0000122C0000}"/>
    <cellStyle name="Heading 1 Above" xfId="11212" xr:uid="{00000000-0005-0000-0000-0000132C0000}"/>
    <cellStyle name="Heading 1+" xfId="11213" xr:uid="{00000000-0005-0000-0000-0000142C0000}"/>
    <cellStyle name="Heading 2 10" xfId="11214" xr:uid="{00000000-0005-0000-0000-0000152C0000}"/>
    <cellStyle name="Heading 2 100" xfId="11215" xr:uid="{00000000-0005-0000-0000-0000162C0000}"/>
    <cellStyle name="Heading 2 101" xfId="11216" xr:uid="{00000000-0005-0000-0000-0000172C0000}"/>
    <cellStyle name="Heading 2 102" xfId="11217" xr:uid="{00000000-0005-0000-0000-0000182C0000}"/>
    <cellStyle name="Heading 2 103" xfId="11218" xr:uid="{00000000-0005-0000-0000-0000192C0000}"/>
    <cellStyle name="Heading 2 104" xfId="11219" xr:uid="{00000000-0005-0000-0000-00001A2C0000}"/>
    <cellStyle name="Heading 2 105" xfId="11220" xr:uid="{00000000-0005-0000-0000-00001B2C0000}"/>
    <cellStyle name="Heading 2 106" xfId="11221" xr:uid="{00000000-0005-0000-0000-00001C2C0000}"/>
    <cellStyle name="Heading 2 107" xfId="11222" xr:uid="{00000000-0005-0000-0000-00001D2C0000}"/>
    <cellStyle name="Heading 2 108" xfId="11223" xr:uid="{00000000-0005-0000-0000-00001E2C0000}"/>
    <cellStyle name="Heading 2 109" xfId="11224" xr:uid="{00000000-0005-0000-0000-00001F2C0000}"/>
    <cellStyle name="Heading 2 11" xfId="11225" xr:uid="{00000000-0005-0000-0000-0000202C0000}"/>
    <cellStyle name="Heading 2 110" xfId="11226" xr:uid="{00000000-0005-0000-0000-0000212C0000}"/>
    <cellStyle name="Heading 2 111" xfId="11227" xr:uid="{00000000-0005-0000-0000-0000222C0000}"/>
    <cellStyle name="Heading 2 112" xfId="11228" xr:uid="{00000000-0005-0000-0000-0000232C0000}"/>
    <cellStyle name="Heading 2 113" xfId="11229" xr:uid="{00000000-0005-0000-0000-0000242C0000}"/>
    <cellStyle name="Heading 2 114" xfId="11230" xr:uid="{00000000-0005-0000-0000-0000252C0000}"/>
    <cellStyle name="Heading 2 115" xfId="11231" xr:uid="{00000000-0005-0000-0000-0000262C0000}"/>
    <cellStyle name="Heading 2 116" xfId="11232" xr:uid="{00000000-0005-0000-0000-0000272C0000}"/>
    <cellStyle name="Heading 2 117" xfId="11233" xr:uid="{00000000-0005-0000-0000-0000282C0000}"/>
    <cellStyle name="Heading 2 118" xfId="11234" xr:uid="{00000000-0005-0000-0000-0000292C0000}"/>
    <cellStyle name="Heading 2 119" xfId="11235" xr:uid="{00000000-0005-0000-0000-00002A2C0000}"/>
    <cellStyle name="Heading 2 12" xfId="11236" xr:uid="{00000000-0005-0000-0000-00002B2C0000}"/>
    <cellStyle name="Heading 2 120" xfId="11237" xr:uid="{00000000-0005-0000-0000-00002C2C0000}"/>
    <cellStyle name="Heading 2 121" xfId="11238" xr:uid="{00000000-0005-0000-0000-00002D2C0000}"/>
    <cellStyle name="Heading 2 122" xfId="11239" xr:uid="{00000000-0005-0000-0000-00002E2C0000}"/>
    <cellStyle name="Heading 2 123" xfId="11240" xr:uid="{00000000-0005-0000-0000-00002F2C0000}"/>
    <cellStyle name="Heading 2 124" xfId="11241" xr:uid="{00000000-0005-0000-0000-0000302C0000}"/>
    <cellStyle name="Heading 2 125" xfId="11242" xr:uid="{00000000-0005-0000-0000-0000312C0000}"/>
    <cellStyle name="Heading 2 126" xfId="11243" xr:uid="{00000000-0005-0000-0000-0000322C0000}"/>
    <cellStyle name="Heading 2 127" xfId="11244" xr:uid="{00000000-0005-0000-0000-0000332C0000}"/>
    <cellStyle name="Heading 2 128" xfId="11245" xr:uid="{00000000-0005-0000-0000-0000342C0000}"/>
    <cellStyle name="Heading 2 129" xfId="11246" xr:uid="{00000000-0005-0000-0000-0000352C0000}"/>
    <cellStyle name="Heading 2 13" xfId="11247" xr:uid="{00000000-0005-0000-0000-0000362C0000}"/>
    <cellStyle name="Heading 2 130" xfId="11248" xr:uid="{00000000-0005-0000-0000-0000372C0000}"/>
    <cellStyle name="Heading 2 131" xfId="11249" xr:uid="{00000000-0005-0000-0000-0000382C0000}"/>
    <cellStyle name="Heading 2 132" xfId="11250" xr:uid="{00000000-0005-0000-0000-0000392C0000}"/>
    <cellStyle name="Heading 2 133" xfId="11251" xr:uid="{00000000-0005-0000-0000-00003A2C0000}"/>
    <cellStyle name="Heading 2 134" xfId="11252" xr:uid="{00000000-0005-0000-0000-00003B2C0000}"/>
    <cellStyle name="Heading 2 135" xfId="11253" xr:uid="{00000000-0005-0000-0000-00003C2C0000}"/>
    <cellStyle name="Heading 2 136" xfId="11254" xr:uid="{00000000-0005-0000-0000-00003D2C0000}"/>
    <cellStyle name="Heading 2 137" xfId="11255" xr:uid="{00000000-0005-0000-0000-00003E2C0000}"/>
    <cellStyle name="Heading 2 138" xfId="11256" xr:uid="{00000000-0005-0000-0000-00003F2C0000}"/>
    <cellStyle name="Heading 2 139" xfId="11257" xr:uid="{00000000-0005-0000-0000-0000402C0000}"/>
    <cellStyle name="Heading 2 14" xfId="11258" xr:uid="{00000000-0005-0000-0000-0000412C0000}"/>
    <cellStyle name="Heading 2 140" xfId="11259" xr:uid="{00000000-0005-0000-0000-0000422C0000}"/>
    <cellStyle name="Heading 2 141" xfId="11260" xr:uid="{00000000-0005-0000-0000-0000432C0000}"/>
    <cellStyle name="Heading 2 142" xfId="11261" xr:uid="{00000000-0005-0000-0000-0000442C0000}"/>
    <cellStyle name="Heading 2 143" xfId="11262" xr:uid="{00000000-0005-0000-0000-0000452C0000}"/>
    <cellStyle name="Heading 2 144" xfId="11263" xr:uid="{00000000-0005-0000-0000-0000462C0000}"/>
    <cellStyle name="Heading 2 145" xfId="11264" xr:uid="{00000000-0005-0000-0000-0000472C0000}"/>
    <cellStyle name="Heading 2 146" xfId="11265" xr:uid="{00000000-0005-0000-0000-0000482C0000}"/>
    <cellStyle name="Heading 2 147" xfId="20507" xr:uid="{00000000-0005-0000-0000-0000492C0000}"/>
    <cellStyle name="Heading 2 15" xfId="11266" xr:uid="{00000000-0005-0000-0000-00004A2C0000}"/>
    <cellStyle name="Heading 2 16" xfId="11267" xr:uid="{00000000-0005-0000-0000-00004B2C0000}"/>
    <cellStyle name="Heading 2 17" xfId="11268" xr:uid="{00000000-0005-0000-0000-00004C2C0000}"/>
    <cellStyle name="Heading 2 18" xfId="11269" xr:uid="{00000000-0005-0000-0000-00004D2C0000}"/>
    <cellStyle name="Heading 2 19" xfId="11270" xr:uid="{00000000-0005-0000-0000-00004E2C0000}"/>
    <cellStyle name="Heading 2 2" xfId="1738" xr:uid="{00000000-0005-0000-0000-00004F2C0000}"/>
    <cellStyle name="Heading 2 2 2" xfId="11272" xr:uid="{00000000-0005-0000-0000-0000502C0000}"/>
    <cellStyle name="Heading 2 2 3" xfId="11273" xr:uid="{00000000-0005-0000-0000-0000512C0000}"/>
    <cellStyle name="Heading 2 2 4" xfId="11274" xr:uid="{00000000-0005-0000-0000-0000522C0000}"/>
    <cellStyle name="Heading 2 2 5" xfId="11275" xr:uid="{00000000-0005-0000-0000-0000532C0000}"/>
    <cellStyle name="Heading 2 2 6" xfId="20508" xr:uid="{00000000-0005-0000-0000-0000542C0000}"/>
    <cellStyle name="Heading 2 2 7" xfId="11271" xr:uid="{00000000-0005-0000-0000-0000552C0000}"/>
    <cellStyle name="Heading 2 2_AJE Induk" xfId="11276" xr:uid="{00000000-0005-0000-0000-0000562C0000}"/>
    <cellStyle name="Heading 2 20" xfId="11277" xr:uid="{00000000-0005-0000-0000-0000572C0000}"/>
    <cellStyle name="Heading 2 21" xfId="11278" xr:uid="{00000000-0005-0000-0000-0000582C0000}"/>
    <cellStyle name="Heading 2 22" xfId="11279" xr:uid="{00000000-0005-0000-0000-0000592C0000}"/>
    <cellStyle name="Heading 2 23" xfId="11280" xr:uid="{00000000-0005-0000-0000-00005A2C0000}"/>
    <cellStyle name="Heading 2 24" xfId="11281" xr:uid="{00000000-0005-0000-0000-00005B2C0000}"/>
    <cellStyle name="Heading 2 25" xfId="11282" xr:uid="{00000000-0005-0000-0000-00005C2C0000}"/>
    <cellStyle name="Heading 2 26" xfId="11283" xr:uid="{00000000-0005-0000-0000-00005D2C0000}"/>
    <cellStyle name="Heading 2 27" xfId="11284" xr:uid="{00000000-0005-0000-0000-00005E2C0000}"/>
    <cellStyle name="Heading 2 28" xfId="11285" xr:uid="{00000000-0005-0000-0000-00005F2C0000}"/>
    <cellStyle name="Heading 2 29" xfId="11286" xr:uid="{00000000-0005-0000-0000-0000602C0000}"/>
    <cellStyle name="Heading 2 3" xfId="1739" xr:uid="{00000000-0005-0000-0000-0000612C0000}"/>
    <cellStyle name="Heading 2 3 2" xfId="20509" xr:uid="{00000000-0005-0000-0000-0000622C0000}"/>
    <cellStyle name="Heading 2 3 3" xfId="11287" xr:uid="{00000000-0005-0000-0000-0000632C0000}"/>
    <cellStyle name="Heading 2 30" xfId="11288" xr:uid="{00000000-0005-0000-0000-0000642C0000}"/>
    <cellStyle name="Heading 2 31" xfId="11289" xr:uid="{00000000-0005-0000-0000-0000652C0000}"/>
    <cellStyle name="Heading 2 32" xfId="11290" xr:uid="{00000000-0005-0000-0000-0000662C0000}"/>
    <cellStyle name="Heading 2 33" xfId="11291" xr:uid="{00000000-0005-0000-0000-0000672C0000}"/>
    <cellStyle name="Heading 2 34" xfId="11292" xr:uid="{00000000-0005-0000-0000-0000682C0000}"/>
    <cellStyle name="Heading 2 35" xfId="11293" xr:uid="{00000000-0005-0000-0000-0000692C0000}"/>
    <cellStyle name="Heading 2 36" xfId="11294" xr:uid="{00000000-0005-0000-0000-00006A2C0000}"/>
    <cellStyle name="Heading 2 37" xfId="11295" xr:uid="{00000000-0005-0000-0000-00006B2C0000}"/>
    <cellStyle name="Heading 2 38" xfId="11296" xr:uid="{00000000-0005-0000-0000-00006C2C0000}"/>
    <cellStyle name="Heading 2 39" xfId="11297" xr:uid="{00000000-0005-0000-0000-00006D2C0000}"/>
    <cellStyle name="Heading 2 4" xfId="1740" xr:uid="{00000000-0005-0000-0000-00006E2C0000}"/>
    <cellStyle name="Heading 2 4 2" xfId="20510" xr:uid="{00000000-0005-0000-0000-00006F2C0000}"/>
    <cellStyle name="Heading 2 4 3" xfId="11298" xr:uid="{00000000-0005-0000-0000-0000702C0000}"/>
    <cellStyle name="Heading 2 40" xfId="11299" xr:uid="{00000000-0005-0000-0000-0000712C0000}"/>
    <cellStyle name="Heading 2 41" xfId="11300" xr:uid="{00000000-0005-0000-0000-0000722C0000}"/>
    <cellStyle name="Heading 2 42" xfId="11301" xr:uid="{00000000-0005-0000-0000-0000732C0000}"/>
    <cellStyle name="Heading 2 43" xfId="11302" xr:uid="{00000000-0005-0000-0000-0000742C0000}"/>
    <cellStyle name="Heading 2 44" xfId="11303" xr:uid="{00000000-0005-0000-0000-0000752C0000}"/>
    <cellStyle name="Heading 2 45" xfId="11304" xr:uid="{00000000-0005-0000-0000-0000762C0000}"/>
    <cellStyle name="Heading 2 46" xfId="11305" xr:uid="{00000000-0005-0000-0000-0000772C0000}"/>
    <cellStyle name="Heading 2 47" xfId="11306" xr:uid="{00000000-0005-0000-0000-0000782C0000}"/>
    <cellStyle name="Heading 2 48" xfId="11307" xr:uid="{00000000-0005-0000-0000-0000792C0000}"/>
    <cellStyle name="Heading 2 49" xfId="11308" xr:uid="{00000000-0005-0000-0000-00007A2C0000}"/>
    <cellStyle name="Heading 2 5" xfId="11309" xr:uid="{00000000-0005-0000-0000-00007B2C0000}"/>
    <cellStyle name="Heading 2 5 2" xfId="20511" xr:uid="{00000000-0005-0000-0000-00007C2C0000}"/>
    <cellStyle name="Heading 2 50" xfId="11310" xr:uid="{00000000-0005-0000-0000-00007D2C0000}"/>
    <cellStyle name="Heading 2 51" xfId="11311" xr:uid="{00000000-0005-0000-0000-00007E2C0000}"/>
    <cellStyle name="Heading 2 52" xfId="11312" xr:uid="{00000000-0005-0000-0000-00007F2C0000}"/>
    <cellStyle name="Heading 2 53" xfId="11313" xr:uid="{00000000-0005-0000-0000-0000802C0000}"/>
    <cellStyle name="Heading 2 54" xfId="11314" xr:uid="{00000000-0005-0000-0000-0000812C0000}"/>
    <cellStyle name="Heading 2 55" xfId="11315" xr:uid="{00000000-0005-0000-0000-0000822C0000}"/>
    <cellStyle name="Heading 2 56" xfId="11316" xr:uid="{00000000-0005-0000-0000-0000832C0000}"/>
    <cellStyle name="Heading 2 57" xfId="11317" xr:uid="{00000000-0005-0000-0000-0000842C0000}"/>
    <cellStyle name="Heading 2 58" xfId="11318" xr:uid="{00000000-0005-0000-0000-0000852C0000}"/>
    <cellStyle name="Heading 2 59" xfId="11319" xr:uid="{00000000-0005-0000-0000-0000862C0000}"/>
    <cellStyle name="Heading 2 6" xfId="11320" xr:uid="{00000000-0005-0000-0000-0000872C0000}"/>
    <cellStyle name="Heading 2 60" xfId="11321" xr:uid="{00000000-0005-0000-0000-0000882C0000}"/>
    <cellStyle name="Heading 2 61" xfId="11322" xr:uid="{00000000-0005-0000-0000-0000892C0000}"/>
    <cellStyle name="Heading 2 62" xfId="11323" xr:uid="{00000000-0005-0000-0000-00008A2C0000}"/>
    <cellStyle name="Heading 2 63" xfId="11324" xr:uid="{00000000-0005-0000-0000-00008B2C0000}"/>
    <cellStyle name="Heading 2 64" xfId="11325" xr:uid="{00000000-0005-0000-0000-00008C2C0000}"/>
    <cellStyle name="Heading 2 65" xfId="11326" xr:uid="{00000000-0005-0000-0000-00008D2C0000}"/>
    <cellStyle name="Heading 2 66" xfId="11327" xr:uid="{00000000-0005-0000-0000-00008E2C0000}"/>
    <cellStyle name="Heading 2 67" xfId="11328" xr:uid="{00000000-0005-0000-0000-00008F2C0000}"/>
    <cellStyle name="Heading 2 68" xfId="11329" xr:uid="{00000000-0005-0000-0000-0000902C0000}"/>
    <cellStyle name="Heading 2 69" xfId="11330" xr:uid="{00000000-0005-0000-0000-0000912C0000}"/>
    <cellStyle name="Heading 2 7" xfId="11331" xr:uid="{00000000-0005-0000-0000-0000922C0000}"/>
    <cellStyle name="Heading 2 70" xfId="11332" xr:uid="{00000000-0005-0000-0000-0000932C0000}"/>
    <cellStyle name="Heading 2 71" xfId="11333" xr:uid="{00000000-0005-0000-0000-0000942C0000}"/>
    <cellStyle name="Heading 2 72" xfId="11334" xr:uid="{00000000-0005-0000-0000-0000952C0000}"/>
    <cellStyle name="Heading 2 73" xfId="11335" xr:uid="{00000000-0005-0000-0000-0000962C0000}"/>
    <cellStyle name="Heading 2 74" xfId="11336" xr:uid="{00000000-0005-0000-0000-0000972C0000}"/>
    <cellStyle name="Heading 2 75" xfId="11337" xr:uid="{00000000-0005-0000-0000-0000982C0000}"/>
    <cellStyle name="Heading 2 76" xfId="11338" xr:uid="{00000000-0005-0000-0000-0000992C0000}"/>
    <cellStyle name="Heading 2 77" xfId="11339" xr:uid="{00000000-0005-0000-0000-00009A2C0000}"/>
    <cellStyle name="Heading 2 78" xfId="11340" xr:uid="{00000000-0005-0000-0000-00009B2C0000}"/>
    <cellStyle name="Heading 2 79" xfId="11341" xr:uid="{00000000-0005-0000-0000-00009C2C0000}"/>
    <cellStyle name="Heading 2 8" xfId="11342" xr:uid="{00000000-0005-0000-0000-00009D2C0000}"/>
    <cellStyle name="Heading 2 80" xfId="11343" xr:uid="{00000000-0005-0000-0000-00009E2C0000}"/>
    <cellStyle name="Heading 2 81" xfId="11344" xr:uid="{00000000-0005-0000-0000-00009F2C0000}"/>
    <cellStyle name="Heading 2 82" xfId="11345" xr:uid="{00000000-0005-0000-0000-0000A02C0000}"/>
    <cellStyle name="Heading 2 83" xfId="11346" xr:uid="{00000000-0005-0000-0000-0000A12C0000}"/>
    <cellStyle name="Heading 2 84" xfId="11347" xr:uid="{00000000-0005-0000-0000-0000A22C0000}"/>
    <cellStyle name="Heading 2 85" xfId="11348" xr:uid="{00000000-0005-0000-0000-0000A32C0000}"/>
    <cellStyle name="Heading 2 86" xfId="11349" xr:uid="{00000000-0005-0000-0000-0000A42C0000}"/>
    <cellStyle name="Heading 2 87" xfId="11350" xr:uid="{00000000-0005-0000-0000-0000A52C0000}"/>
    <cellStyle name="Heading 2 88" xfId="11351" xr:uid="{00000000-0005-0000-0000-0000A62C0000}"/>
    <cellStyle name="Heading 2 89" xfId="11352" xr:uid="{00000000-0005-0000-0000-0000A72C0000}"/>
    <cellStyle name="Heading 2 9" xfId="11353" xr:uid="{00000000-0005-0000-0000-0000A82C0000}"/>
    <cellStyle name="Heading 2 90" xfId="11354" xr:uid="{00000000-0005-0000-0000-0000A92C0000}"/>
    <cellStyle name="Heading 2 91" xfId="11355" xr:uid="{00000000-0005-0000-0000-0000AA2C0000}"/>
    <cellStyle name="Heading 2 92" xfId="11356" xr:uid="{00000000-0005-0000-0000-0000AB2C0000}"/>
    <cellStyle name="Heading 2 93" xfId="11357" xr:uid="{00000000-0005-0000-0000-0000AC2C0000}"/>
    <cellStyle name="Heading 2 94" xfId="11358" xr:uid="{00000000-0005-0000-0000-0000AD2C0000}"/>
    <cellStyle name="Heading 2 95" xfId="11359" xr:uid="{00000000-0005-0000-0000-0000AE2C0000}"/>
    <cellStyle name="Heading 2 96" xfId="11360" xr:uid="{00000000-0005-0000-0000-0000AF2C0000}"/>
    <cellStyle name="Heading 2 97" xfId="11361" xr:uid="{00000000-0005-0000-0000-0000B02C0000}"/>
    <cellStyle name="Heading 2 98" xfId="11362" xr:uid="{00000000-0005-0000-0000-0000B12C0000}"/>
    <cellStyle name="Heading 2 99" xfId="11363" xr:uid="{00000000-0005-0000-0000-0000B22C0000}"/>
    <cellStyle name="Heading 2 Below" xfId="11364" xr:uid="{00000000-0005-0000-0000-0000B32C0000}"/>
    <cellStyle name="Heading 2+" xfId="11365" xr:uid="{00000000-0005-0000-0000-0000B42C0000}"/>
    <cellStyle name="Heading 3 10" xfId="11366" xr:uid="{00000000-0005-0000-0000-0000B52C0000}"/>
    <cellStyle name="Heading 3 100" xfId="11367" xr:uid="{00000000-0005-0000-0000-0000B62C0000}"/>
    <cellStyle name="Heading 3 101" xfId="11368" xr:uid="{00000000-0005-0000-0000-0000B72C0000}"/>
    <cellStyle name="Heading 3 102" xfId="11369" xr:uid="{00000000-0005-0000-0000-0000B82C0000}"/>
    <cellStyle name="Heading 3 103" xfId="11370" xr:uid="{00000000-0005-0000-0000-0000B92C0000}"/>
    <cellStyle name="Heading 3 104" xfId="11371" xr:uid="{00000000-0005-0000-0000-0000BA2C0000}"/>
    <cellStyle name="Heading 3 105" xfId="11372" xr:uid="{00000000-0005-0000-0000-0000BB2C0000}"/>
    <cellStyle name="Heading 3 106" xfId="11373" xr:uid="{00000000-0005-0000-0000-0000BC2C0000}"/>
    <cellStyle name="Heading 3 107" xfId="11374" xr:uid="{00000000-0005-0000-0000-0000BD2C0000}"/>
    <cellStyle name="Heading 3 108" xfId="11375" xr:uid="{00000000-0005-0000-0000-0000BE2C0000}"/>
    <cellStyle name="Heading 3 109" xfId="11376" xr:uid="{00000000-0005-0000-0000-0000BF2C0000}"/>
    <cellStyle name="Heading 3 11" xfId="11377" xr:uid="{00000000-0005-0000-0000-0000C02C0000}"/>
    <cellStyle name="Heading 3 110" xfId="11378" xr:uid="{00000000-0005-0000-0000-0000C12C0000}"/>
    <cellStyle name="Heading 3 111" xfId="11379" xr:uid="{00000000-0005-0000-0000-0000C22C0000}"/>
    <cellStyle name="Heading 3 112" xfId="11380" xr:uid="{00000000-0005-0000-0000-0000C32C0000}"/>
    <cellStyle name="Heading 3 113" xfId="11381" xr:uid="{00000000-0005-0000-0000-0000C42C0000}"/>
    <cellStyle name="Heading 3 114" xfId="11382" xr:uid="{00000000-0005-0000-0000-0000C52C0000}"/>
    <cellStyle name="Heading 3 115" xfId="11383" xr:uid="{00000000-0005-0000-0000-0000C62C0000}"/>
    <cellStyle name="Heading 3 116" xfId="11384" xr:uid="{00000000-0005-0000-0000-0000C72C0000}"/>
    <cellStyle name="Heading 3 117" xfId="11385" xr:uid="{00000000-0005-0000-0000-0000C82C0000}"/>
    <cellStyle name="Heading 3 118" xfId="11386" xr:uid="{00000000-0005-0000-0000-0000C92C0000}"/>
    <cellStyle name="Heading 3 119" xfId="11387" xr:uid="{00000000-0005-0000-0000-0000CA2C0000}"/>
    <cellStyle name="Heading 3 12" xfId="11388" xr:uid="{00000000-0005-0000-0000-0000CB2C0000}"/>
    <cellStyle name="Heading 3 120" xfId="11389" xr:uid="{00000000-0005-0000-0000-0000CC2C0000}"/>
    <cellStyle name="Heading 3 121" xfId="11390" xr:uid="{00000000-0005-0000-0000-0000CD2C0000}"/>
    <cellStyle name="Heading 3 122" xfId="11391" xr:uid="{00000000-0005-0000-0000-0000CE2C0000}"/>
    <cellStyle name="Heading 3 123" xfId="11392" xr:uid="{00000000-0005-0000-0000-0000CF2C0000}"/>
    <cellStyle name="Heading 3 124" xfId="11393" xr:uid="{00000000-0005-0000-0000-0000D02C0000}"/>
    <cellStyle name="Heading 3 125" xfId="11394" xr:uid="{00000000-0005-0000-0000-0000D12C0000}"/>
    <cellStyle name="Heading 3 126" xfId="11395" xr:uid="{00000000-0005-0000-0000-0000D22C0000}"/>
    <cellStyle name="Heading 3 127" xfId="11396" xr:uid="{00000000-0005-0000-0000-0000D32C0000}"/>
    <cellStyle name="Heading 3 128" xfId="11397" xr:uid="{00000000-0005-0000-0000-0000D42C0000}"/>
    <cellStyle name="Heading 3 129" xfId="11398" xr:uid="{00000000-0005-0000-0000-0000D52C0000}"/>
    <cellStyle name="Heading 3 13" xfId="11399" xr:uid="{00000000-0005-0000-0000-0000D62C0000}"/>
    <cellStyle name="Heading 3 130" xfId="11400" xr:uid="{00000000-0005-0000-0000-0000D72C0000}"/>
    <cellStyle name="Heading 3 131" xfId="11401" xr:uid="{00000000-0005-0000-0000-0000D82C0000}"/>
    <cellStyle name="Heading 3 132" xfId="11402" xr:uid="{00000000-0005-0000-0000-0000D92C0000}"/>
    <cellStyle name="Heading 3 133" xfId="11403" xr:uid="{00000000-0005-0000-0000-0000DA2C0000}"/>
    <cellStyle name="Heading 3 134" xfId="11404" xr:uid="{00000000-0005-0000-0000-0000DB2C0000}"/>
    <cellStyle name="Heading 3 135" xfId="11405" xr:uid="{00000000-0005-0000-0000-0000DC2C0000}"/>
    <cellStyle name="Heading 3 136" xfId="11406" xr:uid="{00000000-0005-0000-0000-0000DD2C0000}"/>
    <cellStyle name="Heading 3 137" xfId="11407" xr:uid="{00000000-0005-0000-0000-0000DE2C0000}"/>
    <cellStyle name="Heading 3 138" xfId="11408" xr:uid="{00000000-0005-0000-0000-0000DF2C0000}"/>
    <cellStyle name="Heading 3 139" xfId="11409" xr:uid="{00000000-0005-0000-0000-0000E02C0000}"/>
    <cellStyle name="Heading 3 14" xfId="11410" xr:uid="{00000000-0005-0000-0000-0000E12C0000}"/>
    <cellStyle name="Heading 3 140" xfId="11411" xr:uid="{00000000-0005-0000-0000-0000E22C0000}"/>
    <cellStyle name="Heading 3 141" xfId="11412" xr:uid="{00000000-0005-0000-0000-0000E32C0000}"/>
    <cellStyle name="Heading 3 142" xfId="11413" xr:uid="{00000000-0005-0000-0000-0000E42C0000}"/>
    <cellStyle name="Heading 3 143" xfId="11414" xr:uid="{00000000-0005-0000-0000-0000E52C0000}"/>
    <cellStyle name="Heading 3 144" xfId="11415" xr:uid="{00000000-0005-0000-0000-0000E62C0000}"/>
    <cellStyle name="Heading 3 145" xfId="11416" xr:uid="{00000000-0005-0000-0000-0000E72C0000}"/>
    <cellStyle name="Heading 3 146" xfId="11417" xr:uid="{00000000-0005-0000-0000-0000E82C0000}"/>
    <cellStyle name="Heading 3 147" xfId="20512" xr:uid="{00000000-0005-0000-0000-0000E92C0000}"/>
    <cellStyle name="Heading 3 15" xfId="11418" xr:uid="{00000000-0005-0000-0000-0000EA2C0000}"/>
    <cellStyle name="Heading 3 16" xfId="11419" xr:uid="{00000000-0005-0000-0000-0000EB2C0000}"/>
    <cellStyle name="Heading 3 17" xfId="11420" xr:uid="{00000000-0005-0000-0000-0000EC2C0000}"/>
    <cellStyle name="Heading 3 18" xfId="11421" xr:uid="{00000000-0005-0000-0000-0000ED2C0000}"/>
    <cellStyle name="Heading 3 19" xfId="11422" xr:uid="{00000000-0005-0000-0000-0000EE2C0000}"/>
    <cellStyle name="Heading 3 2" xfId="1741" xr:uid="{00000000-0005-0000-0000-0000EF2C0000}"/>
    <cellStyle name="Heading 3 2 2" xfId="11424" xr:uid="{00000000-0005-0000-0000-0000F02C0000}"/>
    <cellStyle name="Heading 3 2 3" xfId="11425" xr:uid="{00000000-0005-0000-0000-0000F12C0000}"/>
    <cellStyle name="Heading 3 2 4" xfId="11426" xr:uid="{00000000-0005-0000-0000-0000F22C0000}"/>
    <cellStyle name="Heading 3 2 5" xfId="11427" xr:uid="{00000000-0005-0000-0000-0000F32C0000}"/>
    <cellStyle name="Heading 3 2 6" xfId="20513" xr:uid="{00000000-0005-0000-0000-0000F42C0000}"/>
    <cellStyle name="Heading 3 2 7" xfId="11423" xr:uid="{00000000-0005-0000-0000-0000F52C0000}"/>
    <cellStyle name="Heading 3 2_AJE Induk" xfId="11428" xr:uid="{00000000-0005-0000-0000-0000F62C0000}"/>
    <cellStyle name="Heading 3 20" xfId="11429" xr:uid="{00000000-0005-0000-0000-0000F72C0000}"/>
    <cellStyle name="Heading 3 21" xfId="11430" xr:uid="{00000000-0005-0000-0000-0000F82C0000}"/>
    <cellStyle name="Heading 3 22" xfId="11431" xr:uid="{00000000-0005-0000-0000-0000F92C0000}"/>
    <cellStyle name="Heading 3 23" xfId="11432" xr:uid="{00000000-0005-0000-0000-0000FA2C0000}"/>
    <cellStyle name="Heading 3 24" xfId="11433" xr:uid="{00000000-0005-0000-0000-0000FB2C0000}"/>
    <cellStyle name="Heading 3 25" xfId="11434" xr:uid="{00000000-0005-0000-0000-0000FC2C0000}"/>
    <cellStyle name="Heading 3 26" xfId="11435" xr:uid="{00000000-0005-0000-0000-0000FD2C0000}"/>
    <cellStyle name="Heading 3 27" xfId="11436" xr:uid="{00000000-0005-0000-0000-0000FE2C0000}"/>
    <cellStyle name="Heading 3 28" xfId="11437" xr:uid="{00000000-0005-0000-0000-0000FF2C0000}"/>
    <cellStyle name="Heading 3 29" xfId="11438" xr:uid="{00000000-0005-0000-0000-0000002D0000}"/>
    <cellStyle name="Heading 3 3" xfId="1742" xr:uid="{00000000-0005-0000-0000-0000012D0000}"/>
    <cellStyle name="Heading 3 3 2" xfId="20514" xr:uid="{00000000-0005-0000-0000-0000022D0000}"/>
    <cellStyle name="Heading 3 3 3" xfId="11439" xr:uid="{00000000-0005-0000-0000-0000032D0000}"/>
    <cellStyle name="Heading 3 30" xfId="11440" xr:uid="{00000000-0005-0000-0000-0000042D0000}"/>
    <cellStyle name="Heading 3 31" xfId="11441" xr:uid="{00000000-0005-0000-0000-0000052D0000}"/>
    <cellStyle name="Heading 3 32" xfId="11442" xr:uid="{00000000-0005-0000-0000-0000062D0000}"/>
    <cellStyle name="Heading 3 33" xfId="11443" xr:uid="{00000000-0005-0000-0000-0000072D0000}"/>
    <cellStyle name="Heading 3 34" xfId="11444" xr:uid="{00000000-0005-0000-0000-0000082D0000}"/>
    <cellStyle name="Heading 3 35" xfId="11445" xr:uid="{00000000-0005-0000-0000-0000092D0000}"/>
    <cellStyle name="Heading 3 36" xfId="11446" xr:uid="{00000000-0005-0000-0000-00000A2D0000}"/>
    <cellStyle name="Heading 3 37" xfId="11447" xr:uid="{00000000-0005-0000-0000-00000B2D0000}"/>
    <cellStyle name="Heading 3 38" xfId="11448" xr:uid="{00000000-0005-0000-0000-00000C2D0000}"/>
    <cellStyle name="Heading 3 39" xfId="11449" xr:uid="{00000000-0005-0000-0000-00000D2D0000}"/>
    <cellStyle name="Heading 3 4" xfId="1743" xr:uid="{00000000-0005-0000-0000-00000E2D0000}"/>
    <cellStyle name="Heading 3 4 2" xfId="20515" xr:uid="{00000000-0005-0000-0000-00000F2D0000}"/>
    <cellStyle name="Heading 3 4 3" xfId="11450" xr:uid="{00000000-0005-0000-0000-0000102D0000}"/>
    <cellStyle name="Heading 3 40" xfId="11451" xr:uid="{00000000-0005-0000-0000-0000112D0000}"/>
    <cellStyle name="Heading 3 41" xfId="11452" xr:uid="{00000000-0005-0000-0000-0000122D0000}"/>
    <cellStyle name="Heading 3 42" xfId="11453" xr:uid="{00000000-0005-0000-0000-0000132D0000}"/>
    <cellStyle name="Heading 3 43" xfId="11454" xr:uid="{00000000-0005-0000-0000-0000142D0000}"/>
    <cellStyle name="Heading 3 44" xfId="11455" xr:uid="{00000000-0005-0000-0000-0000152D0000}"/>
    <cellStyle name="Heading 3 45" xfId="11456" xr:uid="{00000000-0005-0000-0000-0000162D0000}"/>
    <cellStyle name="Heading 3 46" xfId="11457" xr:uid="{00000000-0005-0000-0000-0000172D0000}"/>
    <cellStyle name="Heading 3 47" xfId="11458" xr:uid="{00000000-0005-0000-0000-0000182D0000}"/>
    <cellStyle name="Heading 3 48" xfId="11459" xr:uid="{00000000-0005-0000-0000-0000192D0000}"/>
    <cellStyle name="Heading 3 49" xfId="11460" xr:uid="{00000000-0005-0000-0000-00001A2D0000}"/>
    <cellStyle name="Heading 3 5" xfId="11461" xr:uid="{00000000-0005-0000-0000-00001B2D0000}"/>
    <cellStyle name="Heading 3 5 2" xfId="20516" xr:uid="{00000000-0005-0000-0000-00001C2D0000}"/>
    <cellStyle name="Heading 3 50" xfId="11462" xr:uid="{00000000-0005-0000-0000-00001D2D0000}"/>
    <cellStyle name="Heading 3 51" xfId="11463" xr:uid="{00000000-0005-0000-0000-00001E2D0000}"/>
    <cellStyle name="Heading 3 52" xfId="11464" xr:uid="{00000000-0005-0000-0000-00001F2D0000}"/>
    <cellStyle name="Heading 3 53" xfId="11465" xr:uid="{00000000-0005-0000-0000-0000202D0000}"/>
    <cellStyle name="Heading 3 54" xfId="11466" xr:uid="{00000000-0005-0000-0000-0000212D0000}"/>
    <cellStyle name="Heading 3 55" xfId="11467" xr:uid="{00000000-0005-0000-0000-0000222D0000}"/>
    <cellStyle name="Heading 3 56" xfId="11468" xr:uid="{00000000-0005-0000-0000-0000232D0000}"/>
    <cellStyle name="Heading 3 57" xfId="11469" xr:uid="{00000000-0005-0000-0000-0000242D0000}"/>
    <cellStyle name="Heading 3 58" xfId="11470" xr:uid="{00000000-0005-0000-0000-0000252D0000}"/>
    <cellStyle name="Heading 3 59" xfId="11471" xr:uid="{00000000-0005-0000-0000-0000262D0000}"/>
    <cellStyle name="Heading 3 6" xfId="11472" xr:uid="{00000000-0005-0000-0000-0000272D0000}"/>
    <cellStyle name="Heading 3 60" xfId="11473" xr:uid="{00000000-0005-0000-0000-0000282D0000}"/>
    <cellStyle name="Heading 3 61" xfId="11474" xr:uid="{00000000-0005-0000-0000-0000292D0000}"/>
    <cellStyle name="Heading 3 62" xfId="11475" xr:uid="{00000000-0005-0000-0000-00002A2D0000}"/>
    <cellStyle name="Heading 3 63" xfId="11476" xr:uid="{00000000-0005-0000-0000-00002B2D0000}"/>
    <cellStyle name="Heading 3 64" xfId="11477" xr:uid="{00000000-0005-0000-0000-00002C2D0000}"/>
    <cellStyle name="Heading 3 65" xfId="11478" xr:uid="{00000000-0005-0000-0000-00002D2D0000}"/>
    <cellStyle name="Heading 3 66" xfId="11479" xr:uid="{00000000-0005-0000-0000-00002E2D0000}"/>
    <cellStyle name="Heading 3 67" xfId="11480" xr:uid="{00000000-0005-0000-0000-00002F2D0000}"/>
    <cellStyle name="Heading 3 68" xfId="11481" xr:uid="{00000000-0005-0000-0000-0000302D0000}"/>
    <cellStyle name="Heading 3 69" xfId="11482" xr:uid="{00000000-0005-0000-0000-0000312D0000}"/>
    <cellStyle name="Heading 3 7" xfId="11483" xr:uid="{00000000-0005-0000-0000-0000322D0000}"/>
    <cellStyle name="Heading 3 70" xfId="11484" xr:uid="{00000000-0005-0000-0000-0000332D0000}"/>
    <cellStyle name="Heading 3 71" xfId="11485" xr:uid="{00000000-0005-0000-0000-0000342D0000}"/>
    <cellStyle name="Heading 3 72" xfId="11486" xr:uid="{00000000-0005-0000-0000-0000352D0000}"/>
    <cellStyle name="Heading 3 73" xfId="11487" xr:uid="{00000000-0005-0000-0000-0000362D0000}"/>
    <cellStyle name="Heading 3 74" xfId="11488" xr:uid="{00000000-0005-0000-0000-0000372D0000}"/>
    <cellStyle name="Heading 3 75" xfId="11489" xr:uid="{00000000-0005-0000-0000-0000382D0000}"/>
    <cellStyle name="Heading 3 76" xfId="11490" xr:uid="{00000000-0005-0000-0000-0000392D0000}"/>
    <cellStyle name="Heading 3 77" xfId="11491" xr:uid="{00000000-0005-0000-0000-00003A2D0000}"/>
    <cellStyle name="Heading 3 78" xfId="11492" xr:uid="{00000000-0005-0000-0000-00003B2D0000}"/>
    <cellStyle name="Heading 3 79" xfId="11493" xr:uid="{00000000-0005-0000-0000-00003C2D0000}"/>
    <cellStyle name="Heading 3 8" xfId="11494" xr:uid="{00000000-0005-0000-0000-00003D2D0000}"/>
    <cellStyle name="Heading 3 80" xfId="11495" xr:uid="{00000000-0005-0000-0000-00003E2D0000}"/>
    <cellStyle name="Heading 3 81" xfId="11496" xr:uid="{00000000-0005-0000-0000-00003F2D0000}"/>
    <cellStyle name="Heading 3 82" xfId="11497" xr:uid="{00000000-0005-0000-0000-0000402D0000}"/>
    <cellStyle name="Heading 3 83" xfId="11498" xr:uid="{00000000-0005-0000-0000-0000412D0000}"/>
    <cellStyle name="Heading 3 84" xfId="11499" xr:uid="{00000000-0005-0000-0000-0000422D0000}"/>
    <cellStyle name="Heading 3 85" xfId="11500" xr:uid="{00000000-0005-0000-0000-0000432D0000}"/>
    <cellStyle name="Heading 3 86" xfId="11501" xr:uid="{00000000-0005-0000-0000-0000442D0000}"/>
    <cellStyle name="Heading 3 87" xfId="11502" xr:uid="{00000000-0005-0000-0000-0000452D0000}"/>
    <cellStyle name="Heading 3 88" xfId="11503" xr:uid="{00000000-0005-0000-0000-0000462D0000}"/>
    <cellStyle name="Heading 3 89" xfId="11504" xr:uid="{00000000-0005-0000-0000-0000472D0000}"/>
    <cellStyle name="Heading 3 9" xfId="11505" xr:uid="{00000000-0005-0000-0000-0000482D0000}"/>
    <cellStyle name="Heading 3 90" xfId="11506" xr:uid="{00000000-0005-0000-0000-0000492D0000}"/>
    <cellStyle name="Heading 3 91" xfId="11507" xr:uid="{00000000-0005-0000-0000-00004A2D0000}"/>
    <cellStyle name="Heading 3 92" xfId="11508" xr:uid="{00000000-0005-0000-0000-00004B2D0000}"/>
    <cellStyle name="Heading 3 93" xfId="11509" xr:uid="{00000000-0005-0000-0000-00004C2D0000}"/>
    <cellStyle name="Heading 3 94" xfId="11510" xr:uid="{00000000-0005-0000-0000-00004D2D0000}"/>
    <cellStyle name="Heading 3 95" xfId="11511" xr:uid="{00000000-0005-0000-0000-00004E2D0000}"/>
    <cellStyle name="Heading 3 96" xfId="11512" xr:uid="{00000000-0005-0000-0000-00004F2D0000}"/>
    <cellStyle name="Heading 3 97" xfId="11513" xr:uid="{00000000-0005-0000-0000-0000502D0000}"/>
    <cellStyle name="Heading 3 98" xfId="11514" xr:uid="{00000000-0005-0000-0000-0000512D0000}"/>
    <cellStyle name="Heading 3 99" xfId="11515" xr:uid="{00000000-0005-0000-0000-0000522D0000}"/>
    <cellStyle name="Heading 3+" xfId="11516" xr:uid="{00000000-0005-0000-0000-0000532D0000}"/>
    <cellStyle name="Heading 4 10" xfId="11517" xr:uid="{00000000-0005-0000-0000-0000542D0000}"/>
    <cellStyle name="Heading 4 100" xfId="11518" xr:uid="{00000000-0005-0000-0000-0000552D0000}"/>
    <cellStyle name="Heading 4 101" xfId="11519" xr:uid="{00000000-0005-0000-0000-0000562D0000}"/>
    <cellStyle name="Heading 4 102" xfId="11520" xr:uid="{00000000-0005-0000-0000-0000572D0000}"/>
    <cellStyle name="Heading 4 103" xfId="11521" xr:uid="{00000000-0005-0000-0000-0000582D0000}"/>
    <cellStyle name="Heading 4 104" xfId="11522" xr:uid="{00000000-0005-0000-0000-0000592D0000}"/>
    <cellStyle name="Heading 4 105" xfId="11523" xr:uid="{00000000-0005-0000-0000-00005A2D0000}"/>
    <cellStyle name="Heading 4 106" xfId="11524" xr:uid="{00000000-0005-0000-0000-00005B2D0000}"/>
    <cellStyle name="Heading 4 107" xfId="11525" xr:uid="{00000000-0005-0000-0000-00005C2D0000}"/>
    <cellStyle name="Heading 4 108" xfId="11526" xr:uid="{00000000-0005-0000-0000-00005D2D0000}"/>
    <cellStyle name="Heading 4 109" xfId="11527" xr:uid="{00000000-0005-0000-0000-00005E2D0000}"/>
    <cellStyle name="Heading 4 11" xfId="11528" xr:uid="{00000000-0005-0000-0000-00005F2D0000}"/>
    <cellStyle name="Heading 4 110" xfId="11529" xr:uid="{00000000-0005-0000-0000-0000602D0000}"/>
    <cellStyle name="Heading 4 111" xfId="11530" xr:uid="{00000000-0005-0000-0000-0000612D0000}"/>
    <cellStyle name="Heading 4 112" xfId="11531" xr:uid="{00000000-0005-0000-0000-0000622D0000}"/>
    <cellStyle name="Heading 4 113" xfId="11532" xr:uid="{00000000-0005-0000-0000-0000632D0000}"/>
    <cellStyle name="Heading 4 114" xfId="11533" xr:uid="{00000000-0005-0000-0000-0000642D0000}"/>
    <cellStyle name="Heading 4 115" xfId="11534" xr:uid="{00000000-0005-0000-0000-0000652D0000}"/>
    <cellStyle name="Heading 4 116" xfId="11535" xr:uid="{00000000-0005-0000-0000-0000662D0000}"/>
    <cellStyle name="Heading 4 117" xfId="11536" xr:uid="{00000000-0005-0000-0000-0000672D0000}"/>
    <cellStyle name="Heading 4 118" xfId="11537" xr:uid="{00000000-0005-0000-0000-0000682D0000}"/>
    <cellStyle name="Heading 4 119" xfId="11538" xr:uid="{00000000-0005-0000-0000-0000692D0000}"/>
    <cellStyle name="Heading 4 12" xfId="11539" xr:uid="{00000000-0005-0000-0000-00006A2D0000}"/>
    <cellStyle name="Heading 4 120" xfId="11540" xr:uid="{00000000-0005-0000-0000-00006B2D0000}"/>
    <cellStyle name="Heading 4 121" xfId="11541" xr:uid="{00000000-0005-0000-0000-00006C2D0000}"/>
    <cellStyle name="Heading 4 122" xfId="11542" xr:uid="{00000000-0005-0000-0000-00006D2D0000}"/>
    <cellStyle name="Heading 4 123" xfId="11543" xr:uid="{00000000-0005-0000-0000-00006E2D0000}"/>
    <cellStyle name="Heading 4 124" xfId="11544" xr:uid="{00000000-0005-0000-0000-00006F2D0000}"/>
    <cellStyle name="Heading 4 125" xfId="11545" xr:uid="{00000000-0005-0000-0000-0000702D0000}"/>
    <cellStyle name="Heading 4 126" xfId="11546" xr:uid="{00000000-0005-0000-0000-0000712D0000}"/>
    <cellStyle name="Heading 4 127" xfId="11547" xr:uid="{00000000-0005-0000-0000-0000722D0000}"/>
    <cellStyle name="Heading 4 128" xfId="11548" xr:uid="{00000000-0005-0000-0000-0000732D0000}"/>
    <cellStyle name="Heading 4 129" xfId="11549" xr:uid="{00000000-0005-0000-0000-0000742D0000}"/>
    <cellStyle name="Heading 4 13" xfId="11550" xr:uid="{00000000-0005-0000-0000-0000752D0000}"/>
    <cellStyle name="Heading 4 130" xfId="11551" xr:uid="{00000000-0005-0000-0000-0000762D0000}"/>
    <cellStyle name="Heading 4 131" xfId="11552" xr:uid="{00000000-0005-0000-0000-0000772D0000}"/>
    <cellStyle name="Heading 4 132" xfId="11553" xr:uid="{00000000-0005-0000-0000-0000782D0000}"/>
    <cellStyle name="Heading 4 133" xfId="11554" xr:uid="{00000000-0005-0000-0000-0000792D0000}"/>
    <cellStyle name="Heading 4 134" xfId="11555" xr:uid="{00000000-0005-0000-0000-00007A2D0000}"/>
    <cellStyle name="Heading 4 135" xfId="11556" xr:uid="{00000000-0005-0000-0000-00007B2D0000}"/>
    <cellStyle name="Heading 4 136" xfId="11557" xr:uid="{00000000-0005-0000-0000-00007C2D0000}"/>
    <cellStyle name="Heading 4 137" xfId="11558" xr:uid="{00000000-0005-0000-0000-00007D2D0000}"/>
    <cellStyle name="Heading 4 138" xfId="11559" xr:uid="{00000000-0005-0000-0000-00007E2D0000}"/>
    <cellStyle name="Heading 4 139" xfId="11560" xr:uid="{00000000-0005-0000-0000-00007F2D0000}"/>
    <cellStyle name="Heading 4 14" xfId="11561" xr:uid="{00000000-0005-0000-0000-0000802D0000}"/>
    <cellStyle name="Heading 4 140" xfId="11562" xr:uid="{00000000-0005-0000-0000-0000812D0000}"/>
    <cellStyle name="Heading 4 141" xfId="11563" xr:uid="{00000000-0005-0000-0000-0000822D0000}"/>
    <cellStyle name="Heading 4 142" xfId="11564" xr:uid="{00000000-0005-0000-0000-0000832D0000}"/>
    <cellStyle name="Heading 4 143" xfId="11565" xr:uid="{00000000-0005-0000-0000-0000842D0000}"/>
    <cellStyle name="Heading 4 144" xfId="11566" xr:uid="{00000000-0005-0000-0000-0000852D0000}"/>
    <cellStyle name="Heading 4 145" xfId="11567" xr:uid="{00000000-0005-0000-0000-0000862D0000}"/>
    <cellStyle name="Heading 4 146" xfId="11568" xr:uid="{00000000-0005-0000-0000-0000872D0000}"/>
    <cellStyle name="Heading 4 15" xfId="11569" xr:uid="{00000000-0005-0000-0000-0000882D0000}"/>
    <cellStyle name="Heading 4 16" xfId="11570" xr:uid="{00000000-0005-0000-0000-0000892D0000}"/>
    <cellStyle name="Heading 4 17" xfId="11571" xr:uid="{00000000-0005-0000-0000-00008A2D0000}"/>
    <cellStyle name="Heading 4 18" xfId="11572" xr:uid="{00000000-0005-0000-0000-00008B2D0000}"/>
    <cellStyle name="Heading 4 19" xfId="11573" xr:uid="{00000000-0005-0000-0000-00008C2D0000}"/>
    <cellStyle name="Heading 4 2" xfId="1744" xr:uid="{00000000-0005-0000-0000-00008D2D0000}"/>
    <cellStyle name="Heading 4 2 2" xfId="11575" xr:uid="{00000000-0005-0000-0000-00008E2D0000}"/>
    <cellStyle name="Heading 4 2 3" xfId="11576" xr:uid="{00000000-0005-0000-0000-00008F2D0000}"/>
    <cellStyle name="Heading 4 2 4" xfId="11577" xr:uid="{00000000-0005-0000-0000-0000902D0000}"/>
    <cellStyle name="Heading 4 2 5" xfId="11578" xr:uid="{00000000-0005-0000-0000-0000912D0000}"/>
    <cellStyle name="Heading 4 2 6" xfId="20518" xr:uid="{00000000-0005-0000-0000-0000922D0000}"/>
    <cellStyle name="Heading 4 2 7" xfId="11574" xr:uid="{00000000-0005-0000-0000-0000932D0000}"/>
    <cellStyle name="Heading 4 2_tagihan bruto" xfId="11579" xr:uid="{00000000-0005-0000-0000-0000942D0000}"/>
    <cellStyle name="Heading 4 20" xfId="11580" xr:uid="{00000000-0005-0000-0000-0000952D0000}"/>
    <cellStyle name="Heading 4 21" xfId="11581" xr:uid="{00000000-0005-0000-0000-0000962D0000}"/>
    <cellStyle name="Heading 4 22" xfId="11582" xr:uid="{00000000-0005-0000-0000-0000972D0000}"/>
    <cellStyle name="Heading 4 23" xfId="11583" xr:uid="{00000000-0005-0000-0000-0000982D0000}"/>
    <cellStyle name="Heading 4 24" xfId="11584" xr:uid="{00000000-0005-0000-0000-0000992D0000}"/>
    <cellStyle name="Heading 4 25" xfId="11585" xr:uid="{00000000-0005-0000-0000-00009A2D0000}"/>
    <cellStyle name="Heading 4 26" xfId="11586" xr:uid="{00000000-0005-0000-0000-00009B2D0000}"/>
    <cellStyle name="Heading 4 27" xfId="11587" xr:uid="{00000000-0005-0000-0000-00009C2D0000}"/>
    <cellStyle name="Heading 4 28" xfId="11588" xr:uid="{00000000-0005-0000-0000-00009D2D0000}"/>
    <cellStyle name="Heading 4 29" xfId="11589" xr:uid="{00000000-0005-0000-0000-00009E2D0000}"/>
    <cellStyle name="Heading 4 3" xfId="1745" xr:uid="{00000000-0005-0000-0000-00009F2D0000}"/>
    <cellStyle name="Heading 4 3 2" xfId="20519" xr:uid="{00000000-0005-0000-0000-0000A02D0000}"/>
    <cellStyle name="Heading 4 3 3" xfId="11590" xr:uid="{00000000-0005-0000-0000-0000A12D0000}"/>
    <cellStyle name="Heading 4 30" xfId="11591" xr:uid="{00000000-0005-0000-0000-0000A22D0000}"/>
    <cellStyle name="Heading 4 31" xfId="11592" xr:uid="{00000000-0005-0000-0000-0000A32D0000}"/>
    <cellStyle name="Heading 4 32" xfId="11593" xr:uid="{00000000-0005-0000-0000-0000A42D0000}"/>
    <cellStyle name="Heading 4 33" xfId="11594" xr:uid="{00000000-0005-0000-0000-0000A52D0000}"/>
    <cellStyle name="Heading 4 34" xfId="11595" xr:uid="{00000000-0005-0000-0000-0000A62D0000}"/>
    <cellStyle name="Heading 4 35" xfId="11596" xr:uid="{00000000-0005-0000-0000-0000A72D0000}"/>
    <cellStyle name="Heading 4 36" xfId="11597" xr:uid="{00000000-0005-0000-0000-0000A82D0000}"/>
    <cellStyle name="Heading 4 37" xfId="11598" xr:uid="{00000000-0005-0000-0000-0000A92D0000}"/>
    <cellStyle name="Heading 4 38" xfId="11599" xr:uid="{00000000-0005-0000-0000-0000AA2D0000}"/>
    <cellStyle name="Heading 4 39" xfId="11600" xr:uid="{00000000-0005-0000-0000-0000AB2D0000}"/>
    <cellStyle name="Heading 4 4" xfId="1746" xr:uid="{00000000-0005-0000-0000-0000AC2D0000}"/>
    <cellStyle name="Heading 4 4 2" xfId="20520" xr:uid="{00000000-0005-0000-0000-0000AD2D0000}"/>
    <cellStyle name="Heading 4 4 3" xfId="11601" xr:uid="{00000000-0005-0000-0000-0000AE2D0000}"/>
    <cellStyle name="Heading 4 40" xfId="11602" xr:uid="{00000000-0005-0000-0000-0000AF2D0000}"/>
    <cellStyle name="Heading 4 41" xfId="11603" xr:uid="{00000000-0005-0000-0000-0000B02D0000}"/>
    <cellStyle name="Heading 4 42" xfId="11604" xr:uid="{00000000-0005-0000-0000-0000B12D0000}"/>
    <cellStyle name="Heading 4 43" xfId="11605" xr:uid="{00000000-0005-0000-0000-0000B22D0000}"/>
    <cellStyle name="Heading 4 44" xfId="11606" xr:uid="{00000000-0005-0000-0000-0000B32D0000}"/>
    <cellStyle name="Heading 4 45" xfId="11607" xr:uid="{00000000-0005-0000-0000-0000B42D0000}"/>
    <cellStyle name="Heading 4 46" xfId="11608" xr:uid="{00000000-0005-0000-0000-0000B52D0000}"/>
    <cellStyle name="Heading 4 47" xfId="11609" xr:uid="{00000000-0005-0000-0000-0000B62D0000}"/>
    <cellStyle name="Heading 4 48" xfId="11610" xr:uid="{00000000-0005-0000-0000-0000B72D0000}"/>
    <cellStyle name="Heading 4 49" xfId="11611" xr:uid="{00000000-0005-0000-0000-0000B82D0000}"/>
    <cellStyle name="Heading 4 5" xfId="11612" xr:uid="{00000000-0005-0000-0000-0000B92D0000}"/>
    <cellStyle name="Heading 4 5 2" xfId="20521" xr:uid="{00000000-0005-0000-0000-0000BA2D0000}"/>
    <cellStyle name="Heading 4 50" xfId="11613" xr:uid="{00000000-0005-0000-0000-0000BB2D0000}"/>
    <cellStyle name="Heading 4 51" xfId="11614" xr:uid="{00000000-0005-0000-0000-0000BC2D0000}"/>
    <cellStyle name="Heading 4 52" xfId="11615" xr:uid="{00000000-0005-0000-0000-0000BD2D0000}"/>
    <cellStyle name="Heading 4 53" xfId="11616" xr:uid="{00000000-0005-0000-0000-0000BE2D0000}"/>
    <cellStyle name="Heading 4 54" xfId="11617" xr:uid="{00000000-0005-0000-0000-0000BF2D0000}"/>
    <cellStyle name="Heading 4 55" xfId="11618" xr:uid="{00000000-0005-0000-0000-0000C02D0000}"/>
    <cellStyle name="Heading 4 56" xfId="11619" xr:uid="{00000000-0005-0000-0000-0000C12D0000}"/>
    <cellStyle name="Heading 4 57" xfId="11620" xr:uid="{00000000-0005-0000-0000-0000C22D0000}"/>
    <cellStyle name="Heading 4 58" xfId="11621" xr:uid="{00000000-0005-0000-0000-0000C32D0000}"/>
    <cellStyle name="Heading 4 59" xfId="11622" xr:uid="{00000000-0005-0000-0000-0000C42D0000}"/>
    <cellStyle name="Heading 4 6" xfId="11623" xr:uid="{00000000-0005-0000-0000-0000C52D0000}"/>
    <cellStyle name="Heading 4 60" xfId="11624" xr:uid="{00000000-0005-0000-0000-0000C62D0000}"/>
    <cellStyle name="Heading 4 61" xfId="11625" xr:uid="{00000000-0005-0000-0000-0000C72D0000}"/>
    <cellStyle name="Heading 4 62" xfId="11626" xr:uid="{00000000-0005-0000-0000-0000C82D0000}"/>
    <cellStyle name="Heading 4 63" xfId="11627" xr:uid="{00000000-0005-0000-0000-0000C92D0000}"/>
    <cellStyle name="Heading 4 64" xfId="11628" xr:uid="{00000000-0005-0000-0000-0000CA2D0000}"/>
    <cellStyle name="Heading 4 65" xfId="11629" xr:uid="{00000000-0005-0000-0000-0000CB2D0000}"/>
    <cellStyle name="Heading 4 66" xfId="11630" xr:uid="{00000000-0005-0000-0000-0000CC2D0000}"/>
    <cellStyle name="Heading 4 67" xfId="11631" xr:uid="{00000000-0005-0000-0000-0000CD2D0000}"/>
    <cellStyle name="Heading 4 68" xfId="11632" xr:uid="{00000000-0005-0000-0000-0000CE2D0000}"/>
    <cellStyle name="Heading 4 69" xfId="11633" xr:uid="{00000000-0005-0000-0000-0000CF2D0000}"/>
    <cellStyle name="Heading 4 7" xfId="11634" xr:uid="{00000000-0005-0000-0000-0000D02D0000}"/>
    <cellStyle name="Heading 4 70" xfId="11635" xr:uid="{00000000-0005-0000-0000-0000D12D0000}"/>
    <cellStyle name="Heading 4 71" xfId="11636" xr:uid="{00000000-0005-0000-0000-0000D22D0000}"/>
    <cellStyle name="Heading 4 72" xfId="11637" xr:uid="{00000000-0005-0000-0000-0000D32D0000}"/>
    <cellStyle name="Heading 4 73" xfId="11638" xr:uid="{00000000-0005-0000-0000-0000D42D0000}"/>
    <cellStyle name="Heading 4 74" xfId="11639" xr:uid="{00000000-0005-0000-0000-0000D52D0000}"/>
    <cellStyle name="Heading 4 75" xfId="11640" xr:uid="{00000000-0005-0000-0000-0000D62D0000}"/>
    <cellStyle name="Heading 4 76" xfId="11641" xr:uid="{00000000-0005-0000-0000-0000D72D0000}"/>
    <cellStyle name="Heading 4 77" xfId="11642" xr:uid="{00000000-0005-0000-0000-0000D82D0000}"/>
    <cellStyle name="Heading 4 78" xfId="11643" xr:uid="{00000000-0005-0000-0000-0000D92D0000}"/>
    <cellStyle name="Heading 4 79" xfId="11644" xr:uid="{00000000-0005-0000-0000-0000DA2D0000}"/>
    <cellStyle name="Heading 4 8" xfId="11645" xr:uid="{00000000-0005-0000-0000-0000DB2D0000}"/>
    <cellStyle name="Heading 4 80" xfId="11646" xr:uid="{00000000-0005-0000-0000-0000DC2D0000}"/>
    <cellStyle name="Heading 4 81" xfId="11647" xr:uid="{00000000-0005-0000-0000-0000DD2D0000}"/>
    <cellStyle name="Heading 4 82" xfId="11648" xr:uid="{00000000-0005-0000-0000-0000DE2D0000}"/>
    <cellStyle name="Heading 4 83" xfId="11649" xr:uid="{00000000-0005-0000-0000-0000DF2D0000}"/>
    <cellStyle name="Heading 4 84" xfId="11650" xr:uid="{00000000-0005-0000-0000-0000E02D0000}"/>
    <cellStyle name="Heading 4 85" xfId="11651" xr:uid="{00000000-0005-0000-0000-0000E12D0000}"/>
    <cellStyle name="Heading 4 86" xfId="11652" xr:uid="{00000000-0005-0000-0000-0000E22D0000}"/>
    <cellStyle name="Heading 4 87" xfId="11653" xr:uid="{00000000-0005-0000-0000-0000E32D0000}"/>
    <cellStyle name="Heading 4 88" xfId="11654" xr:uid="{00000000-0005-0000-0000-0000E42D0000}"/>
    <cellStyle name="Heading 4 89" xfId="11655" xr:uid="{00000000-0005-0000-0000-0000E52D0000}"/>
    <cellStyle name="Heading 4 9" xfId="11656" xr:uid="{00000000-0005-0000-0000-0000E62D0000}"/>
    <cellStyle name="Heading 4 90" xfId="11657" xr:uid="{00000000-0005-0000-0000-0000E72D0000}"/>
    <cellStyle name="Heading 4 91" xfId="11658" xr:uid="{00000000-0005-0000-0000-0000E82D0000}"/>
    <cellStyle name="Heading 4 92" xfId="11659" xr:uid="{00000000-0005-0000-0000-0000E92D0000}"/>
    <cellStyle name="Heading 4 93" xfId="11660" xr:uid="{00000000-0005-0000-0000-0000EA2D0000}"/>
    <cellStyle name="Heading 4 94" xfId="11661" xr:uid="{00000000-0005-0000-0000-0000EB2D0000}"/>
    <cellStyle name="Heading 4 95" xfId="11662" xr:uid="{00000000-0005-0000-0000-0000EC2D0000}"/>
    <cellStyle name="Heading 4 96" xfId="11663" xr:uid="{00000000-0005-0000-0000-0000ED2D0000}"/>
    <cellStyle name="Heading 4 97" xfId="11664" xr:uid="{00000000-0005-0000-0000-0000EE2D0000}"/>
    <cellStyle name="Heading 4 98" xfId="11665" xr:uid="{00000000-0005-0000-0000-0000EF2D0000}"/>
    <cellStyle name="Heading 4 99" xfId="11666" xr:uid="{00000000-0005-0000-0000-0000F02D0000}"/>
    <cellStyle name="Heading 5" xfId="11667" xr:uid="{00000000-0005-0000-0000-0000F12D0000}"/>
    <cellStyle name="Heading 6" xfId="11668" xr:uid="{00000000-0005-0000-0000-0000F22D0000}"/>
    <cellStyle name="Heading 7" xfId="11669" xr:uid="{00000000-0005-0000-0000-0000F32D0000}"/>
    <cellStyle name="Heading 8" xfId="11670" xr:uid="{00000000-0005-0000-0000-0000F42D0000}"/>
    <cellStyle name="Heading bar" xfId="11671" xr:uid="{00000000-0005-0000-0000-0000F52D0000}"/>
    <cellStyle name="Heading No Underline" xfId="11672" xr:uid="{00000000-0005-0000-0000-0000F62D0000}"/>
    <cellStyle name="Heading page" xfId="11673" xr:uid="{00000000-0005-0000-0000-0000F72D0000}"/>
    <cellStyle name="Heading With Underline" xfId="11674" xr:uid="{00000000-0005-0000-0000-0000F82D0000}"/>
    <cellStyle name="HEADING1" xfId="1439" xr:uid="{00000000-0005-0000-0000-0000F92D0000}"/>
    <cellStyle name="Heading1 1" xfId="11675" xr:uid="{00000000-0005-0000-0000-0000FA2D0000}"/>
    <cellStyle name="Heading1 1 1" xfId="11676" xr:uid="{00000000-0005-0000-0000-0000FB2D0000}"/>
    <cellStyle name="Heading1 1_tagihan bruto" xfId="11677" xr:uid="{00000000-0005-0000-0000-0000FC2D0000}"/>
    <cellStyle name="Heading1 10" xfId="11678" xr:uid="{00000000-0005-0000-0000-0000FD2D0000}"/>
    <cellStyle name="Heading1 11" xfId="11679" xr:uid="{00000000-0005-0000-0000-0000FE2D0000}"/>
    <cellStyle name="Heading1 12" xfId="11680" xr:uid="{00000000-0005-0000-0000-0000FF2D0000}"/>
    <cellStyle name="Heading1 13" xfId="11681" xr:uid="{00000000-0005-0000-0000-0000002E0000}"/>
    <cellStyle name="Heading1 14" xfId="11682" xr:uid="{00000000-0005-0000-0000-0000012E0000}"/>
    <cellStyle name="Heading1 15" xfId="11683" xr:uid="{00000000-0005-0000-0000-0000022E0000}"/>
    <cellStyle name="Heading1 16" xfId="11684" xr:uid="{00000000-0005-0000-0000-0000032E0000}"/>
    <cellStyle name="Heading1 17" xfId="11685" xr:uid="{00000000-0005-0000-0000-0000042E0000}"/>
    <cellStyle name="Heading1 18" xfId="11686" xr:uid="{00000000-0005-0000-0000-0000052E0000}"/>
    <cellStyle name="Heading1 19" xfId="11687" xr:uid="{00000000-0005-0000-0000-0000062E0000}"/>
    <cellStyle name="Heading1 2" xfId="11688" xr:uid="{00000000-0005-0000-0000-0000072E0000}"/>
    <cellStyle name="Heading1 2 2" xfId="11689" xr:uid="{00000000-0005-0000-0000-0000082E0000}"/>
    <cellStyle name="Heading1 20" xfId="11690" xr:uid="{00000000-0005-0000-0000-0000092E0000}"/>
    <cellStyle name="Heading1 21" xfId="11691" xr:uid="{00000000-0005-0000-0000-00000A2E0000}"/>
    <cellStyle name="Heading1 22" xfId="11692" xr:uid="{00000000-0005-0000-0000-00000B2E0000}"/>
    <cellStyle name="Heading1 23" xfId="11693" xr:uid="{00000000-0005-0000-0000-00000C2E0000}"/>
    <cellStyle name="Heading1 24" xfId="11694" xr:uid="{00000000-0005-0000-0000-00000D2E0000}"/>
    <cellStyle name="Heading1 3" xfId="11695" xr:uid="{00000000-0005-0000-0000-00000E2E0000}"/>
    <cellStyle name="Heading1 3 2" xfId="11696" xr:uid="{00000000-0005-0000-0000-00000F2E0000}"/>
    <cellStyle name="Heading1 4" xfId="11697" xr:uid="{00000000-0005-0000-0000-0000102E0000}"/>
    <cellStyle name="Heading1 4 2" xfId="11698" xr:uid="{00000000-0005-0000-0000-0000112E0000}"/>
    <cellStyle name="Heading1 5" xfId="11699" xr:uid="{00000000-0005-0000-0000-0000122E0000}"/>
    <cellStyle name="Heading1 5 2" xfId="11700" xr:uid="{00000000-0005-0000-0000-0000132E0000}"/>
    <cellStyle name="Heading1 6" xfId="11701" xr:uid="{00000000-0005-0000-0000-0000142E0000}"/>
    <cellStyle name="Heading1 6 2" xfId="11702" xr:uid="{00000000-0005-0000-0000-0000152E0000}"/>
    <cellStyle name="Heading1 7" xfId="11703" xr:uid="{00000000-0005-0000-0000-0000162E0000}"/>
    <cellStyle name="Heading1 7 2" xfId="11704" xr:uid="{00000000-0005-0000-0000-0000172E0000}"/>
    <cellStyle name="Heading1 8" xfId="11705" xr:uid="{00000000-0005-0000-0000-0000182E0000}"/>
    <cellStyle name="Heading1 8 2" xfId="11706" xr:uid="{00000000-0005-0000-0000-0000192E0000}"/>
    <cellStyle name="Heading1 9" xfId="11707" xr:uid="{00000000-0005-0000-0000-00001A2E0000}"/>
    <cellStyle name="Heading1_1. PPh29_2008_OK_OK_1_3ToBook" xfId="11708" xr:uid="{00000000-0005-0000-0000-00001B2E0000}"/>
    <cellStyle name="Heading2" xfId="41" xr:uid="{00000000-0005-0000-0000-00001C2E0000}"/>
    <cellStyle name="Heading2 10" xfId="11709" xr:uid="{00000000-0005-0000-0000-00001D2E0000}"/>
    <cellStyle name="Heading2 11" xfId="11710" xr:uid="{00000000-0005-0000-0000-00001E2E0000}"/>
    <cellStyle name="Heading2 12" xfId="11711" xr:uid="{00000000-0005-0000-0000-00001F2E0000}"/>
    <cellStyle name="Heading2 13" xfId="11712" xr:uid="{00000000-0005-0000-0000-0000202E0000}"/>
    <cellStyle name="Heading2 14" xfId="11713" xr:uid="{00000000-0005-0000-0000-0000212E0000}"/>
    <cellStyle name="Heading2 15" xfId="11714" xr:uid="{00000000-0005-0000-0000-0000222E0000}"/>
    <cellStyle name="Heading2 16" xfId="11715" xr:uid="{00000000-0005-0000-0000-0000232E0000}"/>
    <cellStyle name="Heading2 17" xfId="11716" xr:uid="{00000000-0005-0000-0000-0000242E0000}"/>
    <cellStyle name="Heading2 18" xfId="11717" xr:uid="{00000000-0005-0000-0000-0000252E0000}"/>
    <cellStyle name="Heading2 19" xfId="11718" xr:uid="{00000000-0005-0000-0000-0000262E0000}"/>
    <cellStyle name="HEADING2 2" xfId="1441" xr:uid="{00000000-0005-0000-0000-0000272E0000}"/>
    <cellStyle name="Heading2 2 2" xfId="11719" xr:uid="{00000000-0005-0000-0000-0000282E0000}"/>
    <cellStyle name="Heading2 20" xfId="11720" xr:uid="{00000000-0005-0000-0000-0000292E0000}"/>
    <cellStyle name="Heading2 21" xfId="11721" xr:uid="{00000000-0005-0000-0000-00002A2E0000}"/>
    <cellStyle name="Heading2 22" xfId="11722" xr:uid="{00000000-0005-0000-0000-00002B2E0000}"/>
    <cellStyle name="HEADING2 23" xfId="17288" xr:uid="{00000000-0005-0000-0000-00002C2E0000}"/>
    <cellStyle name="HEADING2 24" xfId="17537" xr:uid="{00000000-0005-0000-0000-00002D2E0000}"/>
    <cellStyle name="HEADING2 25" xfId="17308" xr:uid="{00000000-0005-0000-0000-00002E2E0000}"/>
    <cellStyle name="HEADING2 26" xfId="17528" xr:uid="{00000000-0005-0000-0000-00002F2E0000}"/>
    <cellStyle name="HEADING2 27" xfId="17317" xr:uid="{00000000-0005-0000-0000-0000302E0000}"/>
    <cellStyle name="HEADING2 28" xfId="17520" xr:uid="{00000000-0005-0000-0000-0000312E0000}"/>
    <cellStyle name="HEADING2 29" xfId="17326" xr:uid="{00000000-0005-0000-0000-0000322E0000}"/>
    <cellStyle name="Heading2 3" xfId="11723" xr:uid="{00000000-0005-0000-0000-0000332E0000}"/>
    <cellStyle name="Heading2 3 2" xfId="11724" xr:uid="{00000000-0005-0000-0000-0000342E0000}"/>
    <cellStyle name="HEADING2 30" xfId="17512" xr:uid="{00000000-0005-0000-0000-0000352E0000}"/>
    <cellStyle name="HEADING2 31" xfId="17334" xr:uid="{00000000-0005-0000-0000-0000362E0000}"/>
    <cellStyle name="HEADING2 32" xfId="17505" xr:uid="{00000000-0005-0000-0000-0000372E0000}"/>
    <cellStyle name="HEADING2 33" xfId="17342" xr:uid="{00000000-0005-0000-0000-0000382E0000}"/>
    <cellStyle name="HEADING2 34" xfId="17497" xr:uid="{00000000-0005-0000-0000-0000392E0000}"/>
    <cellStyle name="HEADING2 35" xfId="17350" xr:uid="{00000000-0005-0000-0000-00003A2E0000}"/>
    <cellStyle name="HEADING2 36" xfId="17489" xr:uid="{00000000-0005-0000-0000-00003B2E0000}"/>
    <cellStyle name="HEADING2 37" xfId="17358" xr:uid="{00000000-0005-0000-0000-00003C2E0000}"/>
    <cellStyle name="HEADING2 38" xfId="17480" xr:uid="{00000000-0005-0000-0000-00003D2E0000}"/>
    <cellStyle name="HEADING2 39" xfId="17366" xr:uid="{00000000-0005-0000-0000-00003E2E0000}"/>
    <cellStyle name="Heading2 4" xfId="11725" xr:uid="{00000000-0005-0000-0000-00003F2E0000}"/>
    <cellStyle name="Heading2 4 2" xfId="11726" xr:uid="{00000000-0005-0000-0000-0000402E0000}"/>
    <cellStyle name="HEADING2 40" xfId="17465" xr:uid="{00000000-0005-0000-0000-0000412E0000}"/>
    <cellStyle name="HEADING2 41" xfId="17375" xr:uid="{00000000-0005-0000-0000-0000422E0000}"/>
    <cellStyle name="HEADING2 42" xfId="17456" xr:uid="{00000000-0005-0000-0000-0000432E0000}"/>
    <cellStyle name="HEADING2 43" xfId="17385" xr:uid="{00000000-0005-0000-0000-0000442E0000}"/>
    <cellStyle name="HEADING2 44" xfId="17292" xr:uid="{00000000-0005-0000-0000-0000452E0000}"/>
    <cellStyle name="HEADING2 45" xfId="17394" xr:uid="{00000000-0005-0000-0000-0000462E0000}"/>
    <cellStyle name="HEADING2 46" xfId="17439" xr:uid="{00000000-0005-0000-0000-0000472E0000}"/>
    <cellStyle name="HEADING2 47" xfId="17403" xr:uid="{00000000-0005-0000-0000-0000482E0000}"/>
    <cellStyle name="HEADING2 48" xfId="17434" xr:uid="{00000000-0005-0000-0000-0000492E0000}"/>
    <cellStyle name="HEADING2 49" xfId="17409" xr:uid="{00000000-0005-0000-0000-00004A2E0000}"/>
    <cellStyle name="Heading2 5" xfId="11727" xr:uid="{00000000-0005-0000-0000-00004B2E0000}"/>
    <cellStyle name="Heading2 5 2" xfId="11728" xr:uid="{00000000-0005-0000-0000-00004C2E0000}"/>
    <cellStyle name="HEADING2 50" xfId="17429" xr:uid="{00000000-0005-0000-0000-00004D2E0000}"/>
    <cellStyle name="HEADING2 51" xfId="17414" xr:uid="{00000000-0005-0000-0000-00004E2E0000}"/>
    <cellStyle name="HEADING2 52" xfId="17289" xr:uid="{00000000-0005-0000-0000-00004F2E0000}"/>
    <cellStyle name="HEADING2 53" xfId="17558" xr:uid="{00000000-0005-0000-0000-0000502E0000}"/>
    <cellStyle name="HEADING2 54" xfId="17425" xr:uid="{00000000-0005-0000-0000-0000512E0000}"/>
    <cellStyle name="HEADING2 55" xfId="17577" xr:uid="{00000000-0005-0000-0000-0000522E0000}"/>
    <cellStyle name="HEADING2 56" xfId="17615" xr:uid="{00000000-0005-0000-0000-0000532E0000}"/>
    <cellStyle name="HEADING2 57" xfId="17593" xr:uid="{00000000-0005-0000-0000-0000542E0000}"/>
    <cellStyle name="HEADING2 58" xfId="17609" xr:uid="{00000000-0005-0000-0000-0000552E0000}"/>
    <cellStyle name="HEADING2 59" xfId="17873" xr:uid="{00000000-0005-0000-0000-0000562E0000}"/>
    <cellStyle name="Heading2 6" xfId="11729" xr:uid="{00000000-0005-0000-0000-0000572E0000}"/>
    <cellStyle name="Heading2 6 2" xfId="11730" xr:uid="{00000000-0005-0000-0000-0000582E0000}"/>
    <cellStyle name="HEADING2 60" xfId="17899" xr:uid="{00000000-0005-0000-0000-0000592E0000}"/>
    <cellStyle name="HEADING2 61" xfId="18219" xr:uid="{00000000-0005-0000-0000-00005A2E0000}"/>
    <cellStyle name="HEADING2 62" xfId="18893" xr:uid="{00000000-0005-0000-0000-00005B2E0000}"/>
    <cellStyle name="HEADING2 63" xfId="1440" xr:uid="{00000000-0005-0000-0000-00005C2E0000}"/>
    <cellStyle name="Heading2 7" xfId="11731" xr:uid="{00000000-0005-0000-0000-00005D2E0000}"/>
    <cellStyle name="Heading2 7 2" xfId="11732" xr:uid="{00000000-0005-0000-0000-00005E2E0000}"/>
    <cellStyle name="Heading2 8" xfId="11733" xr:uid="{00000000-0005-0000-0000-00005F2E0000}"/>
    <cellStyle name="Heading2 8 2" xfId="11734" xr:uid="{00000000-0005-0000-0000-0000602E0000}"/>
    <cellStyle name="Heading2 9" xfId="11735" xr:uid="{00000000-0005-0000-0000-0000612E0000}"/>
    <cellStyle name="Heading2_1. PPh29_2008_OK_OK_1_3ToBook" xfId="11736" xr:uid="{00000000-0005-0000-0000-0000622E0000}"/>
    <cellStyle name="HEADINGS" xfId="1442" xr:uid="{00000000-0005-0000-0000-0000632E0000}"/>
    <cellStyle name="HEADINGS 10" xfId="11737" xr:uid="{00000000-0005-0000-0000-0000642E0000}"/>
    <cellStyle name="HEADINGS 11" xfId="11738" xr:uid="{00000000-0005-0000-0000-0000652E0000}"/>
    <cellStyle name="HEADINGS 12" xfId="11739" xr:uid="{00000000-0005-0000-0000-0000662E0000}"/>
    <cellStyle name="HEADINGS 13" xfId="11740" xr:uid="{00000000-0005-0000-0000-0000672E0000}"/>
    <cellStyle name="HEADINGS 2" xfId="11741" xr:uid="{00000000-0005-0000-0000-0000682E0000}"/>
    <cellStyle name="HEADINGS 3" xfId="11742" xr:uid="{00000000-0005-0000-0000-0000692E0000}"/>
    <cellStyle name="HEADINGS 4" xfId="11743" xr:uid="{00000000-0005-0000-0000-00006A2E0000}"/>
    <cellStyle name="HEADINGS 5" xfId="11744" xr:uid="{00000000-0005-0000-0000-00006B2E0000}"/>
    <cellStyle name="HEADINGS 6" xfId="11745" xr:uid="{00000000-0005-0000-0000-00006C2E0000}"/>
    <cellStyle name="HEADINGS 7" xfId="11746" xr:uid="{00000000-0005-0000-0000-00006D2E0000}"/>
    <cellStyle name="HEADINGS 8" xfId="11747" xr:uid="{00000000-0005-0000-0000-00006E2E0000}"/>
    <cellStyle name="HEADINGS 9" xfId="11748" xr:uid="{00000000-0005-0000-0000-00006F2E0000}"/>
    <cellStyle name="HEADINGSTOP" xfId="1443" xr:uid="{00000000-0005-0000-0000-0000702E0000}"/>
    <cellStyle name="HEADINGSTOP 10" xfId="11749" xr:uid="{00000000-0005-0000-0000-0000712E0000}"/>
    <cellStyle name="HEADINGSTOP 11" xfId="11750" xr:uid="{00000000-0005-0000-0000-0000722E0000}"/>
    <cellStyle name="HEADINGSTOP 12" xfId="11751" xr:uid="{00000000-0005-0000-0000-0000732E0000}"/>
    <cellStyle name="HEADINGSTOP 13" xfId="11752" xr:uid="{00000000-0005-0000-0000-0000742E0000}"/>
    <cellStyle name="HEADINGSTOP 2" xfId="11753" xr:uid="{00000000-0005-0000-0000-0000752E0000}"/>
    <cellStyle name="HEADINGSTOP 3" xfId="11754" xr:uid="{00000000-0005-0000-0000-0000762E0000}"/>
    <cellStyle name="HEADINGSTOP 4" xfId="11755" xr:uid="{00000000-0005-0000-0000-0000772E0000}"/>
    <cellStyle name="HEADINGSTOP 5" xfId="11756" xr:uid="{00000000-0005-0000-0000-0000782E0000}"/>
    <cellStyle name="HEADINGSTOP 6" xfId="11757" xr:uid="{00000000-0005-0000-0000-0000792E0000}"/>
    <cellStyle name="HEADINGSTOP 7" xfId="11758" xr:uid="{00000000-0005-0000-0000-00007A2E0000}"/>
    <cellStyle name="HEADINGSTOP 8" xfId="11759" xr:uid="{00000000-0005-0000-0000-00007B2E0000}"/>
    <cellStyle name="HEADINGSTOP 9" xfId="11760" xr:uid="{00000000-0005-0000-0000-00007C2E0000}"/>
    <cellStyle name="HIGHLIGHT" xfId="11761" xr:uid="{00000000-0005-0000-0000-00007D2E0000}"/>
    <cellStyle name="HPproduct" xfId="11762" xr:uid="{00000000-0005-0000-0000-00007E2E0000}"/>
    <cellStyle name="Hyperlänk_COLLECTIONS REVIEW0603" xfId="11763" xr:uid="{00000000-0005-0000-0000-00007F2E0000}"/>
    <cellStyle name="Hyperlink" xfId="2" builtinId="8"/>
    <cellStyle name="Hyperlink 2" xfId="43" xr:uid="{00000000-0005-0000-0000-0000812E0000}"/>
    <cellStyle name="Hyperlink 2 2" xfId="569" xr:uid="{00000000-0005-0000-0000-0000822E0000}"/>
    <cellStyle name="Hyperlink 2 2 2" xfId="11766" xr:uid="{00000000-0005-0000-0000-0000832E0000}"/>
    <cellStyle name="Hyperlink 2 2 3" xfId="11765" xr:uid="{00000000-0005-0000-0000-0000842E0000}"/>
    <cellStyle name="Hyperlink 2 3" xfId="11764" xr:uid="{00000000-0005-0000-0000-0000852E0000}"/>
    <cellStyle name="Hyperlink 2_tagihan bruto" xfId="11767" xr:uid="{00000000-0005-0000-0000-0000862E0000}"/>
    <cellStyle name="Hyperlink 3" xfId="44" xr:uid="{00000000-0005-0000-0000-0000872E0000}"/>
    <cellStyle name="Hyperlink 4" xfId="42" xr:uid="{00000000-0005-0000-0000-0000882E0000}"/>
    <cellStyle name="Income" xfId="11768" xr:uid="{00000000-0005-0000-0000-0000892E0000}"/>
    <cellStyle name="Indent" xfId="11769" xr:uid="{00000000-0005-0000-0000-00008A2E0000}"/>
    <cellStyle name="Input [yellow]" xfId="570" xr:uid="{00000000-0005-0000-0000-00008B2E0000}"/>
    <cellStyle name="Input [yellow] 2" xfId="571" xr:uid="{00000000-0005-0000-0000-00008C2E0000}"/>
    <cellStyle name="Input [yellow] 2 2" xfId="11770" xr:uid="{00000000-0005-0000-0000-00008D2E0000}"/>
    <cellStyle name="Input [yellow] 3" xfId="11771" xr:uid="{00000000-0005-0000-0000-00008E2E0000}"/>
    <cellStyle name="Input [yellow] 4" xfId="11772" xr:uid="{00000000-0005-0000-0000-00008F2E0000}"/>
    <cellStyle name="Input [yellow]_AJE Induk" xfId="11773" xr:uid="{00000000-0005-0000-0000-0000902E0000}"/>
    <cellStyle name="Input 10" xfId="11774" xr:uid="{00000000-0005-0000-0000-0000912E0000}"/>
    <cellStyle name="Input 10 2" xfId="11775" xr:uid="{00000000-0005-0000-0000-0000922E0000}"/>
    <cellStyle name="Input 100" xfId="11776" xr:uid="{00000000-0005-0000-0000-0000932E0000}"/>
    <cellStyle name="Input 101" xfId="11777" xr:uid="{00000000-0005-0000-0000-0000942E0000}"/>
    <cellStyle name="Input 102" xfId="11778" xr:uid="{00000000-0005-0000-0000-0000952E0000}"/>
    <cellStyle name="Input 103" xfId="11779" xr:uid="{00000000-0005-0000-0000-0000962E0000}"/>
    <cellStyle name="Input 104" xfId="11780" xr:uid="{00000000-0005-0000-0000-0000972E0000}"/>
    <cellStyle name="Input 105" xfId="11781" xr:uid="{00000000-0005-0000-0000-0000982E0000}"/>
    <cellStyle name="Input 106" xfId="11782" xr:uid="{00000000-0005-0000-0000-0000992E0000}"/>
    <cellStyle name="Input 107" xfId="11783" xr:uid="{00000000-0005-0000-0000-00009A2E0000}"/>
    <cellStyle name="Input 108" xfId="11784" xr:uid="{00000000-0005-0000-0000-00009B2E0000}"/>
    <cellStyle name="Input 109" xfId="11785" xr:uid="{00000000-0005-0000-0000-00009C2E0000}"/>
    <cellStyle name="Input 11" xfId="11786" xr:uid="{00000000-0005-0000-0000-00009D2E0000}"/>
    <cellStyle name="Input 11 2" xfId="11787" xr:uid="{00000000-0005-0000-0000-00009E2E0000}"/>
    <cellStyle name="Input 110" xfId="11788" xr:uid="{00000000-0005-0000-0000-00009F2E0000}"/>
    <cellStyle name="Input 111" xfId="11789" xr:uid="{00000000-0005-0000-0000-0000A02E0000}"/>
    <cellStyle name="Input 112" xfId="11790" xr:uid="{00000000-0005-0000-0000-0000A12E0000}"/>
    <cellStyle name="Input 113" xfId="11791" xr:uid="{00000000-0005-0000-0000-0000A22E0000}"/>
    <cellStyle name="Input 114" xfId="11792" xr:uid="{00000000-0005-0000-0000-0000A32E0000}"/>
    <cellStyle name="Input 115" xfId="11793" xr:uid="{00000000-0005-0000-0000-0000A42E0000}"/>
    <cellStyle name="Input 116" xfId="11794" xr:uid="{00000000-0005-0000-0000-0000A52E0000}"/>
    <cellStyle name="Input 117" xfId="11795" xr:uid="{00000000-0005-0000-0000-0000A62E0000}"/>
    <cellStyle name="Input 118" xfId="11796" xr:uid="{00000000-0005-0000-0000-0000A72E0000}"/>
    <cellStyle name="Input 119" xfId="11797" xr:uid="{00000000-0005-0000-0000-0000A82E0000}"/>
    <cellStyle name="Input 12" xfId="11798" xr:uid="{00000000-0005-0000-0000-0000A92E0000}"/>
    <cellStyle name="Input 12 2" xfId="11799" xr:uid="{00000000-0005-0000-0000-0000AA2E0000}"/>
    <cellStyle name="Input 120" xfId="11800" xr:uid="{00000000-0005-0000-0000-0000AB2E0000}"/>
    <cellStyle name="Input 121" xfId="11801" xr:uid="{00000000-0005-0000-0000-0000AC2E0000}"/>
    <cellStyle name="Input 122" xfId="11802" xr:uid="{00000000-0005-0000-0000-0000AD2E0000}"/>
    <cellStyle name="Input 123" xfId="11803" xr:uid="{00000000-0005-0000-0000-0000AE2E0000}"/>
    <cellStyle name="Input 124" xfId="11804" xr:uid="{00000000-0005-0000-0000-0000AF2E0000}"/>
    <cellStyle name="Input 125" xfId="11805" xr:uid="{00000000-0005-0000-0000-0000B02E0000}"/>
    <cellStyle name="Input 126" xfId="11806" xr:uid="{00000000-0005-0000-0000-0000B12E0000}"/>
    <cellStyle name="Input 127" xfId="11807" xr:uid="{00000000-0005-0000-0000-0000B22E0000}"/>
    <cellStyle name="Input 128" xfId="11808" xr:uid="{00000000-0005-0000-0000-0000B32E0000}"/>
    <cellStyle name="Input 129" xfId="11809" xr:uid="{00000000-0005-0000-0000-0000B42E0000}"/>
    <cellStyle name="Input 13" xfId="11810" xr:uid="{00000000-0005-0000-0000-0000B52E0000}"/>
    <cellStyle name="Input 13 2" xfId="11811" xr:uid="{00000000-0005-0000-0000-0000B62E0000}"/>
    <cellStyle name="Input 130" xfId="11812" xr:uid="{00000000-0005-0000-0000-0000B72E0000}"/>
    <cellStyle name="Input 131" xfId="11813" xr:uid="{00000000-0005-0000-0000-0000B82E0000}"/>
    <cellStyle name="Input 132" xfId="11814" xr:uid="{00000000-0005-0000-0000-0000B92E0000}"/>
    <cellStyle name="Input 133" xfId="11815" xr:uid="{00000000-0005-0000-0000-0000BA2E0000}"/>
    <cellStyle name="Input 134" xfId="11816" xr:uid="{00000000-0005-0000-0000-0000BB2E0000}"/>
    <cellStyle name="Input 135" xfId="11817" xr:uid="{00000000-0005-0000-0000-0000BC2E0000}"/>
    <cellStyle name="Input 136" xfId="11818" xr:uid="{00000000-0005-0000-0000-0000BD2E0000}"/>
    <cellStyle name="Input 137" xfId="11819" xr:uid="{00000000-0005-0000-0000-0000BE2E0000}"/>
    <cellStyle name="Input 138" xfId="11820" xr:uid="{00000000-0005-0000-0000-0000BF2E0000}"/>
    <cellStyle name="Input 139" xfId="11821" xr:uid="{00000000-0005-0000-0000-0000C02E0000}"/>
    <cellStyle name="Input 14" xfId="11822" xr:uid="{00000000-0005-0000-0000-0000C12E0000}"/>
    <cellStyle name="Input 14 2" xfId="11823" xr:uid="{00000000-0005-0000-0000-0000C22E0000}"/>
    <cellStyle name="Input 140" xfId="11824" xr:uid="{00000000-0005-0000-0000-0000C32E0000}"/>
    <cellStyle name="Input 141" xfId="11825" xr:uid="{00000000-0005-0000-0000-0000C42E0000}"/>
    <cellStyle name="Input 142" xfId="11826" xr:uid="{00000000-0005-0000-0000-0000C52E0000}"/>
    <cellStyle name="Input 143" xfId="11827" xr:uid="{00000000-0005-0000-0000-0000C62E0000}"/>
    <cellStyle name="Input 144" xfId="11828" xr:uid="{00000000-0005-0000-0000-0000C72E0000}"/>
    <cellStyle name="Input 145" xfId="11829" xr:uid="{00000000-0005-0000-0000-0000C82E0000}"/>
    <cellStyle name="Input 146" xfId="11830" xr:uid="{00000000-0005-0000-0000-0000C92E0000}"/>
    <cellStyle name="Input 147" xfId="11831" xr:uid="{00000000-0005-0000-0000-0000CA2E0000}"/>
    <cellStyle name="Input 148" xfId="11832" xr:uid="{00000000-0005-0000-0000-0000CB2E0000}"/>
    <cellStyle name="Input 149" xfId="11833" xr:uid="{00000000-0005-0000-0000-0000CC2E0000}"/>
    <cellStyle name="Input 15" xfId="11834" xr:uid="{00000000-0005-0000-0000-0000CD2E0000}"/>
    <cellStyle name="Input 15 2" xfId="11835" xr:uid="{00000000-0005-0000-0000-0000CE2E0000}"/>
    <cellStyle name="Input 150" xfId="11836" xr:uid="{00000000-0005-0000-0000-0000CF2E0000}"/>
    <cellStyle name="Input 151" xfId="11837" xr:uid="{00000000-0005-0000-0000-0000D02E0000}"/>
    <cellStyle name="Input 152" xfId="11838" xr:uid="{00000000-0005-0000-0000-0000D12E0000}"/>
    <cellStyle name="Input 153" xfId="11839" xr:uid="{00000000-0005-0000-0000-0000D22E0000}"/>
    <cellStyle name="Input 154" xfId="11840" xr:uid="{00000000-0005-0000-0000-0000D32E0000}"/>
    <cellStyle name="Input 155" xfId="11841" xr:uid="{00000000-0005-0000-0000-0000D42E0000}"/>
    <cellStyle name="Input 156" xfId="11842" xr:uid="{00000000-0005-0000-0000-0000D52E0000}"/>
    <cellStyle name="Input 157" xfId="11843" xr:uid="{00000000-0005-0000-0000-0000D62E0000}"/>
    <cellStyle name="Input 158" xfId="11844" xr:uid="{00000000-0005-0000-0000-0000D72E0000}"/>
    <cellStyle name="Input 159" xfId="11845" xr:uid="{00000000-0005-0000-0000-0000D82E0000}"/>
    <cellStyle name="Input 16" xfId="11846" xr:uid="{00000000-0005-0000-0000-0000D92E0000}"/>
    <cellStyle name="Input 16 2" xfId="11847" xr:uid="{00000000-0005-0000-0000-0000DA2E0000}"/>
    <cellStyle name="Input 160" xfId="11848" xr:uid="{00000000-0005-0000-0000-0000DB2E0000}"/>
    <cellStyle name="Input 161" xfId="11849" xr:uid="{00000000-0005-0000-0000-0000DC2E0000}"/>
    <cellStyle name="Input 162" xfId="11850" xr:uid="{00000000-0005-0000-0000-0000DD2E0000}"/>
    <cellStyle name="Input 163" xfId="11851" xr:uid="{00000000-0005-0000-0000-0000DE2E0000}"/>
    <cellStyle name="Input 164" xfId="11852" xr:uid="{00000000-0005-0000-0000-0000DF2E0000}"/>
    <cellStyle name="Input 165" xfId="11853" xr:uid="{00000000-0005-0000-0000-0000E02E0000}"/>
    <cellStyle name="Input 166" xfId="11854" xr:uid="{00000000-0005-0000-0000-0000E12E0000}"/>
    <cellStyle name="Input 167" xfId="11855" xr:uid="{00000000-0005-0000-0000-0000E22E0000}"/>
    <cellStyle name="Input 168" xfId="11856" xr:uid="{00000000-0005-0000-0000-0000E32E0000}"/>
    <cellStyle name="Input 169" xfId="11857" xr:uid="{00000000-0005-0000-0000-0000E42E0000}"/>
    <cellStyle name="Input 17" xfId="11858" xr:uid="{00000000-0005-0000-0000-0000E52E0000}"/>
    <cellStyle name="Input 17 2" xfId="11859" xr:uid="{00000000-0005-0000-0000-0000E62E0000}"/>
    <cellStyle name="Input 170" xfId="11860" xr:uid="{00000000-0005-0000-0000-0000E72E0000}"/>
    <cellStyle name="Input 171" xfId="11861" xr:uid="{00000000-0005-0000-0000-0000E82E0000}"/>
    <cellStyle name="Input 172" xfId="11862" xr:uid="{00000000-0005-0000-0000-0000E92E0000}"/>
    <cellStyle name="Input 173" xfId="11863" xr:uid="{00000000-0005-0000-0000-0000EA2E0000}"/>
    <cellStyle name="Input 174" xfId="11864" xr:uid="{00000000-0005-0000-0000-0000EB2E0000}"/>
    <cellStyle name="Input 175" xfId="11865" xr:uid="{00000000-0005-0000-0000-0000EC2E0000}"/>
    <cellStyle name="Input 176" xfId="11866" xr:uid="{00000000-0005-0000-0000-0000ED2E0000}"/>
    <cellStyle name="Input 177" xfId="11867" xr:uid="{00000000-0005-0000-0000-0000EE2E0000}"/>
    <cellStyle name="Input 178" xfId="11868" xr:uid="{00000000-0005-0000-0000-0000EF2E0000}"/>
    <cellStyle name="Input 179" xfId="11869" xr:uid="{00000000-0005-0000-0000-0000F02E0000}"/>
    <cellStyle name="Input 18" xfId="11870" xr:uid="{00000000-0005-0000-0000-0000F12E0000}"/>
    <cellStyle name="Input 18 2" xfId="11871" xr:uid="{00000000-0005-0000-0000-0000F22E0000}"/>
    <cellStyle name="Input 180" xfId="11872" xr:uid="{00000000-0005-0000-0000-0000F32E0000}"/>
    <cellStyle name="Input 181" xfId="11873" xr:uid="{00000000-0005-0000-0000-0000F42E0000}"/>
    <cellStyle name="Input 182" xfId="11874" xr:uid="{00000000-0005-0000-0000-0000F52E0000}"/>
    <cellStyle name="Input 183" xfId="11875" xr:uid="{00000000-0005-0000-0000-0000F62E0000}"/>
    <cellStyle name="Input 184" xfId="11876" xr:uid="{00000000-0005-0000-0000-0000F72E0000}"/>
    <cellStyle name="Input 185" xfId="11877" xr:uid="{00000000-0005-0000-0000-0000F82E0000}"/>
    <cellStyle name="Input 186" xfId="11878" xr:uid="{00000000-0005-0000-0000-0000F92E0000}"/>
    <cellStyle name="Input 187" xfId="11879" xr:uid="{00000000-0005-0000-0000-0000FA2E0000}"/>
    <cellStyle name="Input 188" xfId="11880" xr:uid="{00000000-0005-0000-0000-0000FB2E0000}"/>
    <cellStyle name="Input 189" xfId="11881" xr:uid="{00000000-0005-0000-0000-0000FC2E0000}"/>
    <cellStyle name="Input 19" xfId="11882" xr:uid="{00000000-0005-0000-0000-0000FD2E0000}"/>
    <cellStyle name="Input 19 2" xfId="11883" xr:uid="{00000000-0005-0000-0000-0000FE2E0000}"/>
    <cellStyle name="Input 190" xfId="11884" xr:uid="{00000000-0005-0000-0000-0000FF2E0000}"/>
    <cellStyle name="Input 191" xfId="11885" xr:uid="{00000000-0005-0000-0000-0000002F0000}"/>
    <cellStyle name="Input 192" xfId="11886" xr:uid="{00000000-0005-0000-0000-0000012F0000}"/>
    <cellStyle name="Input 193" xfId="11887" xr:uid="{00000000-0005-0000-0000-0000022F0000}"/>
    <cellStyle name="Input 194" xfId="11888" xr:uid="{00000000-0005-0000-0000-0000032F0000}"/>
    <cellStyle name="Input 195" xfId="11889" xr:uid="{00000000-0005-0000-0000-0000042F0000}"/>
    <cellStyle name="Input 196" xfId="11890" xr:uid="{00000000-0005-0000-0000-0000052F0000}"/>
    <cellStyle name="Input 197" xfId="11891" xr:uid="{00000000-0005-0000-0000-0000062F0000}"/>
    <cellStyle name="Input 198" xfId="11892" xr:uid="{00000000-0005-0000-0000-0000072F0000}"/>
    <cellStyle name="Input 199" xfId="11893" xr:uid="{00000000-0005-0000-0000-0000082F0000}"/>
    <cellStyle name="Input 2" xfId="1747" xr:uid="{00000000-0005-0000-0000-0000092F0000}"/>
    <cellStyle name="Input 2 2" xfId="11895" xr:uid="{00000000-0005-0000-0000-00000A2F0000}"/>
    <cellStyle name="Input 2 3" xfId="11896" xr:uid="{00000000-0005-0000-0000-00000B2F0000}"/>
    <cellStyle name="Input 2 4" xfId="11897" xr:uid="{00000000-0005-0000-0000-00000C2F0000}"/>
    <cellStyle name="Input 2 5" xfId="11898" xr:uid="{00000000-0005-0000-0000-00000D2F0000}"/>
    <cellStyle name="Input 2 6" xfId="20524" xr:uid="{00000000-0005-0000-0000-00000E2F0000}"/>
    <cellStyle name="Input 2 7" xfId="11894" xr:uid="{00000000-0005-0000-0000-00000F2F0000}"/>
    <cellStyle name="Input 2_AJE Induk" xfId="11899" xr:uid="{00000000-0005-0000-0000-0000102F0000}"/>
    <cellStyle name="Input 20" xfId="11900" xr:uid="{00000000-0005-0000-0000-0000112F0000}"/>
    <cellStyle name="Input 20 2" xfId="11901" xr:uid="{00000000-0005-0000-0000-0000122F0000}"/>
    <cellStyle name="Input 200" xfId="11902" xr:uid="{00000000-0005-0000-0000-0000132F0000}"/>
    <cellStyle name="Input 201" xfId="11903" xr:uid="{00000000-0005-0000-0000-0000142F0000}"/>
    <cellStyle name="Input 202" xfId="11904" xr:uid="{00000000-0005-0000-0000-0000152F0000}"/>
    <cellStyle name="Input 203" xfId="11905" xr:uid="{00000000-0005-0000-0000-0000162F0000}"/>
    <cellStyle name="Input 204" xfId="11906" xr:uid="{00000000-0005-0000-0000-0000172F0000}"/>
    <cellStyle name="Input 205" xfId="11907" xr:uid="{00000000-0005-0000-0000-0000182F0000}"/>
    <cellStyle name="Input 206" xfId="11908" xr:uid="{00000000-0005-0000-0000-0000192F0000}"/>
    <cellStyle name="Input 207" xfId="11909" xr:uid="{00000000-0005-0000-0000-00001A2F0000}"/>
    <cellStyle name="Input 208" xfId="11910" xr:uid="{00000000-0005-0000-0000-00001B2F0000}"/>
    <cellStyle name="Input 209" xfId="11911" xr:uid="{00000000-0005-0000-0000-00001C2F0000}"/>
    <cellStyle name="Input 21" xfId="11912" xr:uid="{00000000-0005-0000-0000-00001D2F0000}"/>
    <cellStyle name="Input 21 2" xfId="11913" xr:uid="{00000000-0005-0000-0000-00001E2F0000}"/>
    <cellStyle name="Input 210" xfId="11914" xr:uid="{00000000-0005-0000-0000-00001F2F0000}"/>
    <cellStyle name="Input 211" xfId="11915" xr:uid="{00000000-0005-0000-0000-0000202F0000}"/>
    <cellStyle name="Input 212" xfId="11916" xr:uid="{00000000-0005-0000-0000-0000212F0000}"/>
    <cellStyle name="Input 213" xfId="11917" xr:uid="{00000000-0005-0000-0000-0000222F0000}"/>
    <cellStyle name="Input 214" xfId="11918" xr:uid="{00000000-0005-0000-0000-0000232F0000}"/>
    <cellStyle name="Input 215" xfId="11919" xr:uid="{00000000-0005-0000-0000-0000242F0000}"/>
    <cellStyle name="Input 216" xfId="11920" xr:uid="{00000000-0005-0000-0000-0000252F0000}"/>
    <cellStyle name="Input 217" xfId="11921" xr:uid="{00000000-0005-0000-0000-0000262F0000}"/>
    <cellStyle name="Input 218" xfId="11922" xr:uid="{00000000-0005-0000-0000-0000272F0000}"/>
    <cellStyle name="Input 219" xfId="11923" xr:uid="{00000000-0005-0000-0000-0000282F0000}"/>
    <cellStyle name="Input 22" xfId="11924" xr:uid="{00000000-0005-0000-0000-0000292F0000}"/>
    <cellStyle name="Input 22 2" xfId="11925" xr:uid="{00000000-0005-0000-0000-00002A2F0000}"/>
    <cellStyle name="Input 220" xfId="11926" xr:uid="{00000000-0005-0000-0000-00002B2F0000}"/>
    <cellStyle name="Input 221" xfId="11927" xr:uid="{00000000-0005-0000-0000-00002C2F0000}"/>
    <cellStyle name="Input 222" xfId="11928" xr:uid="{00000000-0005-0000-0000-00002D2F0000}"/>
    <cellStyle name="Input 223" xfId="11929" xr:uid="{00000000-0005-0000-0000-00002E2F0000}"/>
    <cellStyle name="Input 224" xfId="11930" xr:uid="{00000000-0005-0000-0000-00002F2F0000}"/>
    <cellStyle name="Input 225" xfId="11931" xr:uid="{00000000-0005-0000-0000-0000302F0000}"/>
    <cellStyle name="Input 226" xfId="11932" xr:uid="{00000000-0005-0000-0000-0000312F0000}"/>
    <cellStyle name="Input 227" xfId="11933" xr:uid="{00000000-0005-0000-0000-0000322F0000}"/>
    <cellStyle name="Input 228" xfId="11934" xr:uid="{00000000-0005-0000-0000-0000332F0000}"/>
    <cellStyle name="Input 229" xfId="11935" xr:uid="{00000000-0005-0000-0000-0000342F0000}"/>
    <cellStyle name="Input 23" xfId="11936" xr:uid="{00000000-0005-0000-0000-0000352F0000}"/>
    <cellStyle name="Input 23 2" xfId="11937" xr:uid="{00000000-0005-0000-0000-0000362F0000}"/>
    <cellStyle name="Input 230" xfId="11938" xr:uid="{00000000-0005-0000-0000-0000372F0000}"/>
    <cellStyle name="Input 231" xfId="11939" xr:uid="{00000000-0005-0000-0000-0000382F0000}"/>
    <cellStyle name="Input 232" xfId="11940" xr:uid="{00000000-0005-0000-0000-0000392F0000}"/>
    <cellStyle name="Input 233" xfId="11941" xr:uid="{00000000-0005-0000-0000-00003A2F0000}"/>
    <cellStyle name="Input 234" xfId="11942" xr:uid="{00000000-0005-0000-0000-00003B2F0000}"/>
    <cellStyle name="Input 235" xfId="11943" xr:uid="{00000000-0005-0000-0000-00003C2F0000}"/>
    <cellStyle name="Input 236" xfId="20523" xr:uid="{00000000-0005-0000-0000-00003D2F0000}"/>
    <cellStyle name="Input 237" xfId="20234" xr:uid="{00000000-0005-0000-0000-00003E2F0000}"/>
    <cellStyle name="Input 238" xfId="20236" xr:uid="{00000000-0005-0000-0000-00003F2F0000}"/>
    <cellStyle name="Input 239" xfId="20231" xr:uid="{00000000-0005-0000-0000-0000402F0000}"/>
    <cellStyle name="Input 24" xfId="11944" xr:uid="{00000000-0005-0000-0000-0000412F0000}"/>
    <cellStyle name="Input 24 2" xfId="11945" xr:uid="{00000000-0005-0000-0000-0000422F0000}"/>
    <cellStyle name="Input 240" xfId="20233" xr:uid="{00000000-0005-0000-0000-0000432F0000}"/>
    <cellStyle name="Input 241" xfId="20237" xr:uid="{00000000-0005-0000-0000-0000442F0000}"/>
    <cellStyle name="Input 242" xfId="20763" xr:uid="{00000000-0005-0000-0000-0000452F0000}"/>
    <cellStyle name="Input 25" xfId="11946" xr:uid="{00000000-0005-0000-0000-0000462F0000}"/>
    <cellStyle name="Input 25 2" xfId="11947" xr:uid="{00000000-0005-0000-0000-0000472F0000}"/>
    <cellStyle name="Input 26" xfId="11948" xr:uid="{00000000-0005-0000-0000-0000482F0000}"/>
    <cellStyle name="Input 26 2" xfId="11949" xr:uid="{00000000-0005-0000-0000-0000492F0000}"/>
    <cellStyle name="Input 27" xfId="11950" xr:uid="{00000000-0005-0000-0000-00004A2F0000}"/>
    <cellStyle name="Input 28" xfId="11951" xr:uid="{00000000-0005-0000-0000-00004B2F0000}"/>
    <cellStyle name="Input 29" xfId="11952" xr:uid="{00000000-0005-0000-0000-00004C2F0000}"/>
    <cellStyle name="Input 3" xfId="1748" xr:uid="{00000000-0005-0000-0000-00004D2F0000}"/>
    <cellStyle name="Input 3 2" xfId="11954" xr:uid="{00000000-0005-0000-0000-00004E2F0000}"/>
    <cellStyle name="Input 3 3" xfId="20525" xr:uid="{00000000-0005-0000-0000-00004F2F0000}"/>
    <cellStyle name="Input 3 4" xfId="11953" xr:uid="{00000000-0005-0000-0000-0000502F0000}"/>
    <cellStyle name="Input 30" xfId="11955" xr:uid="{00000000-0005-0000-0000-0000512F0000}"/>
    <cellStyle name="Input 31" xfId="11956" xr:uid="{00000000-0005-0000-0000-0000522F0000}"/>
    <cellStyle name="Input 32" xfId="11957" xr:uid="{00000000-0005-0000-0000-0000532F0000}"/>
    <cellStyle name="Input 33" xfId="11958" xr:uid="{00000000-0005-0000-0000-0000542F0000}"/>
    <cellStyle name="Input 34" xfId="11959" xr:uid="{00000000-0005-0000-0000-0000552F0000}"/>
    <cellStyle name="Input 35" xfId="11960" xr:uid="{00000000-0005-0000-0000-0000562F0000}"/>
    <cellStyle name="Input 36" xfId="11961" xr:uid="{00000000-0005-0000-0000-0000572F0000}"/>
    <cellStyle name="Input 37" xfId="11962" xr:uid="{00000000-0005-0000-0000-0000582F0000}"/>
    <cellStyle name="Input 38" xfId="11963" xr:uid="{00000000-0005-0000-0000-0000592F0000}"/>
    <cellStyle name="Input 39" xfId="11964" xr:uid="{00000000-0005-0000-0000-00005A2F0000}"/>
    <cellStyle name="Input 4" xfId="1749" xr:uid="{00000000-0005-0000-0000-00005B2F0000}"/>
    <cellStyle name="Input 4 2" xfId="11966" xr:uid="{00000000-0005-0000-0000-00005C2F0000}"/>
    <cellStyle name="Input 4 3" xfId="20526" xr:uid="{00000000-0005-0000-0000-00005D2F0000}"/>
    <cellStyle name="Input 4 4" xfId="11965" xr:uid="{00000000-0005-0000-0000-00005E2F0000}"/>
    <cellStyle name="Input 40" xfId="11967" xr:uid="{00000000-0005-0000-0000-00005F2F0000}"/>
    <cellStyle name="Input 41" xfId="11968" xr:uid="{00000000-0005-0000-0000-0000602F0000}"/>
    <cellStyle name="Input 42" xfId="11969" xr:uid="{00000000-0005-0000-0000-0000612F0000}"/>
    <cellStyle name="Input 43" xfId="11970" xr:uid="{00000000-0005-0000-0000-0000622F0000}"/>
    <cellStyle name="Input 44" xfId="11971" xr:uid="{00000000-0005-0000-0000-0000632F0000}"/>
    <cellStyle name="Input 45" xfId="11972" xr:uid="{00000000-0005-0000-0000-0000642F0000}"/>
    <cellStyle name="Input 46" xfId="11973" xr:uid="{00000000-0005-0000-0000-0000652F0000}"/>
    <cellStyle name="Input 47" xfId="11974" xr:uid="{00000000-0005-0000-0000-0000662F0000}"/>
    <cellStyle name="Input 48" xfId="11975" xr:uid="{00000000-0005-0000-0000-0000672F0000}"/>
    <cellStyle name="Input 49" xfId="11976" xr:uid="{00000000-0005-0000-0000-0000682F0000}"/>
    <cellStyle name="Input 5" xfId="11977" xr:uid="{00000000-0005-0000-0000-0000692F0000}"/>
    <cellStyle name="Input 5 2" xfId="11978" xr:uid="{00000000-0005-0000-0000-00006A2F0000}"/>
    <cellStyle name="Input 5 3" xfId="20527" xr:uid="{00000000-0005-0000-0000-00006B2F0000}"/>
    <cellStyle name="Input 50" xfId="11979" xr:uid="{00000000-0005-0000-0000-00006C2F0000}"/>
    <cellStyle name="Input 51" xfId="11980" xr:uid="{00000000-0005-0000-0000-00006D2F0000}"/>
    <cellStyle name="Input 52" xfId="11981" xr:uid="{00000000-0005-0000-0000-00006E2F0000}"/>
    <cellStyle name="Input 53" xfId="11982" xr:uid="{00000000-0005-0000-0000-00006F2F0000}"/>
    <cellStyle name="Input 54" xfId="11983" xr:uid="{00000000-0005-0000-0000-0000702F0000}"/>
    <cellStyle name="Input 55" xfId="11984" xr:uid="{00000000-0005-0000-0000-0000712F0000}"/>
    <cellStyle name="Input 56" xfId="11985" xr:uid="{00000000-0005-0000-0000-0000722F0000}"/>
    <cellStyle name="Input 57" xfId="11986" xr:uid="{00000000-0005-0000-0000-0000732F0000}"/>
    <cellStyle name="Input 58" xfId="11987" xr:uid="{00000000-0005-0000-0000-0000742F0000}"/>
    <cellStyle name="Input 59" xfId="11988" xr:uid="{00000000-0005-0000-0000-0000752F0000}"/>
    <cellStyle name="Input 6" xfId="11989" xr:uid="{00000000-0005-0000-0000-0000762F0000}"/>
    <cellStyle name="Input 6 2" xfId="11990" xr:uid="{00000000-0005-0000-0000-0000772F0000}"/>
    <cellStyle name="Input 6 3" xfId="20528" xr:uid="{00000000-0005-0000-0000-0000782F0000}"/>
    <cellStyle name="Input 60" xfId="11991" xr:uid="{00000000-0005-0000-0000-0000792F0000}"/>
    <cellStyle name="Input 61" xfId="11992" xr:uid="{00000000-0005-0000-0000-00007A2F0000}"/>
    <cellStyle name="Input 62" xfId="11993" xr:uid="{00000000-0005-0000-0000-00007B2F0000}"/>
    <cellStyle name="Input 63" xfId="11994" xr:uid="{00000000-0005-0000-0000-00007C2F0000}"/>
    <cellStyle name="Input 64" xfId="11995" xr:uid="{00000000-0005-0000-0000-00007D2F0000}"/>
    <cellStyle name="Input 65" xfId="11996" xr:uid="{00000000-0005-0000-0000-00007E2F0000}"/>
    <cellStyle name="Input 66" xfId="11997" xr:uid="{00000000-0005-0000-0000-00007F2F0000}"/>
    <cellStyle name="Input 67" xfId="11998" xr:uid="{00000000-0005-0000-0000-0000802F0000}"/>
    <cellStyle name="Input 68" xfId="11999" xr:uid="{00000000-0005-0000-0000-0000812F0000}"/>
    <cellStyle name="Input 69" xfId="12000" xr:uid="{00000000-0005-0000-0000-0000822F0000}"/>
    <cellStyle name="Input 7" xfId="12001" xr:uid="{00000000-0005-0000-0000-0000832F0000}"/>
    <cellStyle name="Input 7 2" xfId="12002" xr:uid="{00000000-0005-0000-0000-0000842F0000}"/>
    <cellStyle name="Input 70" xfId="12003" xr:uid="{00000000-0005-0000-0000-0000852F0000}"/>
    <cellStyle name="Input 71" xfId="12004" xr:uid="{00000000-0005-0000-0000-0000862F0000}"/>
    <cellStyle name="Input 72" xfId="12005" xr:uid="{00000000-0005-0000-0000-0000872F0000}"/>
    <cellStyle name="Input 73" xfId="12006" xr:uid="{00000000-0005-0000-0000-0000882F0000}"/>
    <cellStyle name="Input 74" xfId="12007" xr:uid="{00000000-0005-0000-0000-0000892F0000}"/>
    <cellStyle name="Input 75" xfId="12008" xr:uid="{00000000-0005-0000-0000-00008A2F0000}"/>
    <cellStyle name="Input 76" xfId="12009" xr:uid="{00000000-0005-0000-0000-00008B2F0000}"/>
    <cellStyle name="Input 77" xfId="12010" xr:uid="{00000000-0005-0000-0000-00008C2F0000}"/>
    <cellStyle name="Input 78" xfId="12011" xr:uid="{00000000-0005-0000-0000-00008D2F0000}"/>
    <cellStyle name="Input 79" xfId="12012" xr:uid="{00000000-0005-0000-0000-00008E2F0000}"/>
    <cellStyle name="Input 8" xfId="12013" xr:uid="{00000000-0005-0000-0000-00008F2F0000}"/>
    <cellStyle name="Input 8 2" xfId="12014" xr:uid="{00000000-0005-0000-0000-0000902F0000}"/>
    <cellStyle name="Input 80" xfId="12015" xr:uid="{00000000-0005-0000-0000-0000912F0000}"/>
    <cellStyle name="Input 81" xfId="12016" xr:uid="{00000000-0005-0000-0000-0000922F0000}"/>
    <cellStyle name="Input 82" xfId="12017" xr:uid="{00000000-0005-0000-0000-0000932F0000}"/>
    <cellStyle name="Input 83" xfId="12018" xr:uid="{00000000-0005-0000-0000-0000942F0000}"/>
    <cellStyle name="Input 84" xfId="12019" xr:uid="{00000000-0005-0000-0000-0000952F0000}"/>
    <cellStyle name="Input 85" xfId="12020" xr:uid="{00000000-0005-0000-0000-0000962F0000}"/>
    <cellStyle name="Input 86" xfId="12021" xr:uid="{00000000-0005-0000-0000-0000972F0000}"/>
    <cellStyle name="Input 87" xfId="12022" xr:uid="{00000000-0005-0000-0000-0000982F0000}"/>
    <cellStyle name="Input 88" xfId="12023" xr:uid="{00000000-0005-0000-0000-0000992F0000}"/>
    <cellStyle name="Input 89" xfId="12024" xr:uid="{00000000-0005-0000-0000-00009A2F0000}"/>
    <cellStyle name="Input 9" xfId="12025" xr:uid="{00000000-0005-0000-0000-00009B2F0000}"/>
    <cellStyle name="Input 9 2" xfId="12026" xr:uid="{00000000-0005-0000-0000-00009C2F0000}"/>
    <cellStyle name="Input 90" xfId="12027" xr:uid="{00000000-0005-0000-0000-00009D2F0000}"/>
    <cellStyle name="Input 91" xfId="12028" xr:uid="{00000000-0005-0000-0000-00009E2F0000}"/>
    <cellStyle name="Input 92" xfId="12029" xr:uid="{00000000-0005-0000-0000-00009F2F0000}"/>
    <cellStyle name="Input 93" xfId="12030" xr:uid="{00000000-0005-0000-0000-0000A02F0000}"/>
    <cellStyle name="Input 94" xfId="12031" xr:uid="{00000000-0005-0000-0000-0000A12F0000}"/>
    <cellStyle name="Input 95" xfId="12032" xr:uid="{00000000-0005-0000-0000-0000A22F0000}"/>
    <cellStyle name="Input 96" xfId="12033" xr:uid="{00000000-0005-0000-0000-0000A32F0000}"/>
    <cellStyle name="Input 97" xfId="12034" xr:uid="{00000000-0005-0000-0000-0000A42F0000}"/>
    <cellStyle name="Input 98" xfId="12035" xr:uid="{00000000-0005-0000-0000-0000A52F0000}"/>
    <cellStyle name="Input 99" xfId="12036" xr:uid="{00000000-0005-0000-0000-0000A62F0000}"/>
    <cellStyle name="Input Currency" xfId="1444" xr:uid="{00000000-0005-0000-0000-0000A72F0000}"/>
    <cellStyle name="Input Currency 2" xfId="12037" xr:uid="{00000000-0005-0000-0000-0000A82F0000}"/>
    <cellStyle name="Input Currency 3" xfId="17760" xr:uid="{00000000-0005-0000-0000-0000A92F0000}"/>
    <cellStyle name="Input Currency 4" xfId="2061" xr:uid="{00000000-0005-0000-0000-0000AA2F0000}"/>
    <cellStyle name="Input Currency_BNP FINAL 100510 edit" xfId="12038" xr:uid="{00000000-0005-0000-0000-0000AB2F0000}"/>
    <cellStyle name="Input Date" xfId="1445" xr:uid="{00000000-0005-0000-0000-0000AC2F0000}"/>
    <cellStyle name="Input dates" xfId="12039" xr:uid="{00000000-0005-0000-0000-0000AD2F0000}"/>
    <cellStyle name="Input Fixed [0]" xfId="1446" xr:uid="{00000000-0005-0000-0000-0000AE2F0000}"/>
    <cellStyle name="Input Fixed [0] 10" xfId="12040" xr:uid="{00000000-0005-0000-0000-0000AF2F0000}"/>
    <cellStyle name="Input Fixed [0] 11" xfId="12041" xr:uid="{00000000-0005-0000-0000-0000B02F0000}"/>
    <cellStyle name="Input Fixed [0] 12" xfId="12042" xr:uid="{00000000-0005-0000-0000-0000B12F0000}"/>
    <cellStyle name="Input Fixed [0] 13" xfId="12043" xr:uid="{00000000-0005-0000-0000-0000B22F0000}"/>
    <cellStyle name="Input Fixed [0] 14" xfId="20529" xr:uid="{00000000-0005-0000-0000-0000B32F0000}"/>
    <cellStyle name="Input Fixed [0] 2" xfId="1447" xr:uid="{00000000-0005-0000-0000-0000B42F0000}"/>
    <cellStyle name="Input Fixed [0] 2 2" xfId="20530" xr:uid="{00000000-0005-0000-0000-0000B52F0000}"/>
    <cellStyle name="Input Fixed [0] 3" xfId="12044" xr:uid="{00000000-0005-0000-0000-0000B62F0000}"/>
    <cellStyle name="Input Fixed [0] 3 2" xfId="21068" xr:uid="{00000000-0005-0000-0000-0000B72F0000}"/>
    <cellStyle name="Input Fixed [0] 4" xfId="12045" xr:uid="{00000000-0005-0000-0000-0000B82F0000}"/>
    <cellStyle name="Input Fixed [0] 5" xfId="12046" xr:uid="{00000000-0005-0000-0000-0000B92F0000}"/>
    <cellStyle name="Input Fixed [0] 6" xfId="12047" xr:uid="{00000000-0005-0000-0000-0000BA2F0000}"/>
    <cellStyle name="Input Fixed [0] 7" xfId="12048" xr:uid="{00000000-0005-0000-0000-0000BB2F0000}"/>
    <cellStyle name="Input Fixed [0] 8" xfId="12049" xr:uid="{00000000-0005-0000-0000-0000BC2F0000}"/>
    <cellStyle name="Input Fixed [0] 9" xfId="12050" xr:uid="{00000000-0005-0000-0000-0000BD2F0000}"/>
    <cellStyle name="Input multiple" xfId="12051" xr:uid="{00000000-0005-0000-0000-0000BE2F0000}"/>
    <cellStyle name="Input Normal" xfId="1448" xr:uid="{00000000-0005-0000-0000-0000BF2F0000}"/>
    <cellStyle name="Input Percent" xfId="1449" xr:uid="{00000000-0005-0000-0000-0000C02F0000}"/>
    <cellStyle name="Input Percent [2]" xfId="1450" xr:uid="{00000000-0005-0000-0000-0000C12F0000}"/>
    <cellStyle name="Input Percent 10" xfId="1451" xr:uid="{00000000-0005-0000-0000-0000C22F0000}"/>
    <cellStyle name="Input Percent 10 2" xfId="20533" xr:uid="{00000000-0005-0000-0000-0000C32F0000}"/>
    <cellStyle name="Input Percent 11" xfId="1452" xr:uid="{00000000-0005-0000-0000-0000C42F0000}"/>
    <cellStyle name="Input Percent 11 2" xfId="20534" xr:uid="{00000000-0005-0000-0000-0000C52F0000}"/>
    <cellStyle name="Input Percent 12" xfId="1453" xr:uid="{00000000-0005-0000-0000-0000C62F0000}"/>
    <cellStyle name="Input Percent 12 2" xfId="20535" xr:uid="{00000000-0005-0000-0000-0000C72F0000}"/>
    <cellStyle name="Input Percent 13" xfId="1454" xr:uid="{00000000-0005-0000-0000-0000C82F0000}"/>
    <cellStyle name="Input Percent 13 2" xfId="20536" xr:uid="{00000000-0005-0000-0000-0000C92F0000}"/>
    <cellStyle name="Input Percent 14" xfId="1455" xr:uid="{00000000-0005-0000-0000-0000CA2F0000}"/>
    <cellStyle name="Input Percent 14 2" xfId="20537" xr:uid="{00000000-0005-0000-0000-0000CB2F0000}"/>
    <cellStyle name="Input Percent 15" xfId="1456" xr:uid="{00000000-0005-0000-0000-0000CC2F0000}"/>
    <cellStyle name="Input Percent 15 2" xfId="20538" xr:uid="{00000000-0005-0000-0000-0000CD2F0000}"/>
    <cellStyle name="Input Percent 16" xfId="1457" xr:uid="{00000000-0005-0000-0000-0000CE2F0000}"/>
    <cellStyle name="Input Percent 16 2" xfId="20539" xr:uid="{00000000-0005-0000-0000-0000CF2F0000}"/>
    <cellStyle name="Input Percent 17" xfId="1458" xr:uid="{00000000-0005-0000-0000-0000D02F0000}"/>
    <cellStyle name="Input Percent 17 2" xfId="20540" xr:uid="{00000000-0005-0000-0000-0000D12F0000}"/>
    <cellStyle name="Input Percent 18" xfId="1459" xr:uid="{00000000-0005-0000-0000-0000D22F0000}"/>
    <cellStyle name="Input Percent 18 2" xfId="20541" xr:uid="{00000000-0005-0000-0000-0000D32F0000}"/>
    <cellStyle name="Input Percent 19" xfId="1460" xr:uid="{00000000-0005-0000-0000-0000D42F0000}"/>
    <cellStyle name="Input Percent 19 2" xfId="20542" xr:uid="{00000000-0005-0000-0000-0000D52F0000}"/>
    <cellStyle name="Input Percent 2" xfId="1461" xr:uid="{00000000-0005-0000-0000-0000D62F0000}"/>
    <cellStyle name="Input Percent 2 2" xfId="20543" xr:uid="{00000000-0005-0000-0000-0000D72F0000}"/>
    <cellStyle name="Input Percent 20" xfId="1462" xr:uid="{00000000-0005-0000-0000-0000D82F0000}"/>
    <cellStyle name="Input Percent 20 2" xfId="20544" xr:uid="{00000000-0005-0000-0000-0000D92F0000}"/>
    <cellStyle name="Input Percent 21" xfId="1463" xr:uid="{00000000-0005-0000-0000-0000DA2F0000}"/>
    <cellStyle name="Input Percent 21 2" xfId="20545" xr:uid="{00000000-0005-0000-0000-0000DB2F0000}"/>
    <cellStyle name="Input Percent 22" xfId="1464" xr:uid="{00000000-0005-0000-0000-0000DC2F0000}"/>
    <cellStyle name="Input Percent 22 2" xfId="20546" xr:uid="{00000000-0005-0000-0000-0000DD2F0000}"/>
    <cellStyle name="Input Percent 23" xfId="1465" xr:uid="{00000000-0005-0000-0000-0000DE2F0000}"/>
    <cellStyle name="Input Percent 23 2" xfId="20547" xr:uid="{00000000-0005-0000-0000-0000DF2F0000}"/>
    <cellStyle name="Input Percent 24" xfId="1466" xr:uid="{00000000-0005-0000-0000-0000E02F0000}"/>
    <cellStyle name="Input Percent 24 2" xfId="20548" xr:uid="{00000000-0005-0000-0000-0000E12F0000}"/>
    <cellStyle name="Input Percent 25" xfId="2094" xr:uid="{00000000-0005-0000-0000-0000E22F0000}"/>
    <cellStyle name="Input Percent 25 2" xfId="20549" xr:uid="{00000000-0005-0000-0000-0000E32F0000}"/>
    <cellStyle name="Input Percent 26" xfId="2091" xr:uid="{00000000-0005-0000-0000-0000E42F0000}"/>
    <cellStyle name="Input Percent 26 2" xfId="20550" xr:uid="{00000000-0005-0000-0000-0000E52F0000}"/>
    <cellStyle name="Input Percent 27" xfId="17290" xr:uid="{00000000-0005-0000-0000-0000E62F0000}"/>
    <cellStyle name="Input Percent 27 2" xfId="20551" xr:uid="{00000000-0005-0000-0000-0000E72F0000}"/>
    <cellStyle name="Input Percent 28" xfId="17536" xr:uid="{00000000-0005-0000-0000-0000E82F0000}"/>
    <cellStyle name="Input Percent 28 2" xfId="20552" xr:uid="{00000000-0005-0000-0000-0000E92F0000}"/>
    <cellStyle name="Input Percent 29" xfId="17309" xr:uid="{00000000-0005-0000-0000-0000EA2F0000}"/>
    <cellStyle name="Input Percent 29 2" xfId="20553" xr:uid="{00000000-0005-0000-0000-0000EB2F0000}"/>
    <cellStyle name="Input Percent 3" xfId="1467" xr:uid="{00000000-0005-0000-0000-0000EC2F0000}"/>
    <cellStyle name="Input Percent 3 2" xfId="20554" xr:uid="{00000000-0005-0000-0000-0000ED2F0000}"/>
    <cellStyle name="Input Percent 30" xfId="17527" xr:uid="{00000000-0005-0000-0000-0000EE2F0000}"/>
    <cellStyle name="Input Percent 30 2" xfId="20555" xr:uid="{00000000-0005-0000-0000-0000EF2F0000}"/>
    <cellStyle name="Input Percent 31" xfId="17318" xr:uid="{00000000-0005-0000-0000-0000F02F0000}"/>
    <cellStyle name="Input Percent 31 2" xfId="20556" xr:uid="{00000000-0005-0000-0000-0000F12F0000}"/>
    <cellStyle name="Input Percent 32" xfId="17519" xr:uid="{00000000-0005-0000-0000-0000F22F0000}"/>
    <cellStyle name="Input Percent 32 2" xfId="20557" xr:uid="{00000000-0005-0000-0000-0000F32F0000}"/>
    <cellStyle name="Input Percent 33" xfId="17327" xr:uid="{00000000-0005-0000-0000-0000F42F0000}"/>
    <cellStyle name="Input Percent 33 2" xfId="20558" xr:uid="{00000000-0005-0000-0000-0000F52F0000}"/>
    <cellStyle name="Input Percent 34" xfId="17297" xr:uid="{00000000-0005-0000-0000-0000F62F0000}"/>
    <cellStyle name="Input Percent 34 2" xfId="20559" xr:uid="{00000000-0005-0000-0000-0000F72F0000}"/>
    <cellStyle name="Input Percent 35" xfId="17335" xr:uid="{00000000-0005-0000-0000-0000F82F0000}"/>
    <cellStyle name="Input Percent 35 2" xfId="20560" xr:uid="{00000000-0005-0000-0000-0000F92F0000}"/>
    <cellStyle name="Input Percent 36" xfId="17504" xr:uid="{00000000-0005-0000-0000-0000FA2F0000}"/>
    <cellStyle name="Input Percent 36 2" xfId="20561" xr:uid="{00000000-0005-0000-0000-0000FB2F0000}"/>
    <cellStyle name="Input Percent 37" xfId="17343" xr:uid="{00000000-0005-0000-0000-0000FC2F0000}"/>
    <cellStyle name="Input Percent 37 2" xfId="20562" xr:uid="{00000000-0005-0000-0000-0000FD2F0000}"/>
    <cellStyle name="Input Percent 38" xfId="17496" xr:uid="{00000000-0005-0000-0000-0000FE2F0000}"/>
    <cellStyle name="Input Percent 38 2" xfId="20563" xr:uid="{00000000-0005-0000-0000-0000FF2F0000}"/>
    <cellStyle name="Input Percent 39" xfId="17351" xr:uid="{00000000-0005-0000-0000-000000300000}"/>
    <cellStyle name="Input Percent 39 2" xfId="20564" xr:uid="{00000000-0005-0000-0000-000001300000}"/>
    <cellStyle name="Input Percent 4" xfId="1468" xr:uid="{00000000-0005-0000-0000-000002300000}"/>
    <cellStyle name="Input Percent 4 2" xfId="20565" xr:uid="{00000000-0005-0000-0000-000003300000}"/>
    <cellStyle name="Input Percent 40" xfId="17488" xr:uid="{00000000-0005-0000-0000-000004300000}"/>
    <cellStyle name="Input Percent 40 2" xfId="20566" xr:uid="{00000000-0005-0000-0000-000005300000}"/>
    <cellStyle name="Input Percent 41" xfId="17359" xr:uid="{00000000-0005-0000-0000-000006300000}"/>
    <cellStyle name="Input Percent 42" xfId="17479" xr:uid="{00000000-0005-0000-0000-000007300000}"/>
    <cellStyle name="Input Percent 43" xfId="17367" xr:uid="{00000000-0005-0000-0000-000008300000}"/>
    <cellStyle name="Input Percent 44" xfId="17464" xr:uid="{00000000-0005-0000-0000-000009300000}"/>
    <cellStyle name="Input Percent 45" xfId="17376" xr:uid="{00000000-0005-0000-0000-00000A300000}"/>
    <cellStyle name="Input Percent 46" xfId="17455" xr:uid="{00000000-0005-0000-0000-00000B300000}"/>
    <cellStyle name="Input Percent 47" xfId="17386" xr:uid="{00000000-0005-0000-0000-00000C300000}"/>
    <cellStyle name="Input Percent 48" xfId="17447" xr:uid="{00000000-0005-0000-0000-00000D300000}"/>
    <cellStyle name="Input Percent 49" xfId="17395" xr:uid="{00000000-0005-0000-0000-00000E300000}"/>
    <cellStyle name="Input Percent 5" xfId="1469" xr:uid="{00000000-0005-0000-0000-00000F300000}"/>
    <cellStyle name="Input Percent 5 2" xfId="20567" xr:uid="{00000000-0005-0000-0000-000010300000}"/>
    <cellStyle name="Input Percent 50" xfId="17369" xr:uid="{00000000-0005-0000-0000-000011300000}"/>
    <cellStyle name="Input Percent 51" xfId="17462" xr:uid="{00000000-0005-0000-0000-000012300000}"/>
    <cellStyle name="Input Percent 52" xfId="17378" xr:uid="{00000000-0005-0000-0000-000013300000}"/>
    <cellStyle name="Input Percent 53" xfId="17454" xr:uid="{00000000-0005-0000-0000-000014300000}"/>
    <cellStyle name="Input Percent 54" xfId="17387" xr:uid="{00000000-0005-0000-0000-000015300000}"/>
    <cellStyle name="Input Percent 55" xfId="17446" xr:uid="{00000000-0005-0000-0000-000016300000}"/>
    <cellStyle name="Input Percent 56" xfId="17396" xr:uid="{00000000-0005-0000-0000-000017300000}"/>
    <cellStyle name="Input Percent 57" xfId="17534" xr:uid="{00000000-0005-0000-0000-000018300000}"/>
    <cellStyle name="Input Percent 58" xfId="17415" xr:uid="{00000000-0005-0000-0000-000019300000}"/>
    <cellStyle name="Input Percent 59" xfId="17578" xr:uid="{00000000-0005-0000-0000-00001A300000}"/>
    <cellStyle name="Input Percent 6" xfId="1470" xr:uid="{00000000-0005-0000-0000-00001B300000}"/>
    <cellStyle name="Input Percent 6 2" xfId="20568" xr:uid="{00000000-0005-0000-0000-00001C300000}"/>
    <cellStyle name="Input Percent 60" xfId="17614" xr:uid="{00000000-0005-0000-0000-00001D300000}"/>
    <cellStyle name="Input Percent 61" xfId="17594" xr:uid="{00000000-0005-0000-0000-00001E300000}"/>
    <cellStyle name="Input Percent 62" xfId="17608" xr:uid="{00000000-0005-0000-0000-00001F300000}"/>
    <cellStyle name="Input Percent 63" xfId="17874" xr:uid="{00000000-0005-0000-0000-000020300000}"/>
    <cellStyle name="Input Percent 64" xfId="17898" xr:uid="{00000000-0005-0000-0000-000021300000}"/>
    <cellStyle name="Input Percent 65" xfId="18220" xr:uid="{00000000-0005-0000-0000-000022300000}"/>
    <cellStyle name="Input Percent 66" xfId="18894" xr:uid="{00000000-0005-0000-0000-000023300000}"/>
    <cellStyle name="Input Percent 67" xfId="20531" xr:uid="{00000000-0005-0000-0000-000024300000}"/>
    <cellStyle name="Input Percent 68" xfId="20230" xr:uid="{00000000-0005-0000-0000-000025300000}"/>
    <cellStyle name="Input Percent 69" xfId="20238" xr:uid="{00000000-0005-0000-0000-000026300000}"/>
    <cellStyle name="Input Percent 7" xfId="1471" xr:uid="{00000000-0005-0000-0000-000027300000}"/>
    <cellStyle name="Input Percent 7 2" xfId="20569" xr:uid="{00000000-0005-0000-0000-000028300000}"/>
    <cellStyle name="Input Percent 70" xfId="20227" xr:uid="{00000000-0005-0000-0000-000029300000}"/>
    <cellStyle name="Input Percent 71" xfId="21126" xr:uid="{00000000-0005-0000-0000-00002A300000}"/>
    <cellStyle name="Input Percent 72" xfId="20228" xr:uid="{00000000-0005-0000-0000-00002B300000}"/>
    <cellStyle name="Input Percent 73" xfId="20229" xr:uid="{00000000-0005-0000-0000-00002C300000}"/>
    <cellStyle name="Input Percent 8" xfId="1472" xr:uid="{00000000-0005-0000-0000-00002D300000}"/>
    <cellStyle name="Input Percent 8 2" xfId="20570" xr:uid="{00000000-0005-0000-0000-00002E300000}"/>
    <cellStyle name="Input Percent 9" xfId="1473" xr:uid="{00000000-0005-0000-0000-00002F300000}"/>
    <cellStyle name="Input Percent 9 2" xfId="20571" xr:uid="{00000000-0005-0000-0000-000030300000}"/>
    <cellStyle name="Input Percent_1dep_sept2008" xfId="1474" xr:uid="{00000000-0005-0000-0000-000031300000}"/>
    <cellStyle name="Input Titles" xfId="1475" xr:uid="{00000000-0005-0000-0000-000032300000}"/>
    <cellStyle name="Input Titles 2" xfId="1476" xr:uid="{00000000-0005-0000-0000-000033300000}"/>
    <cellStyle name="Input Titles 2 2" xfId="17762" xr:uid="{00000000-0005-0000-0000-000034300000}"/>
    <cellStyle name="Input Titles 2 3" xfId="2063" xr:uid="{00000000-0005-0000-0000-000035300000}"/>
    <cellStyle name="Input Titles 3" xfId="17761" xr:uid="{00000000-0005-0000-0000-000036300000}"/>
    <cellStyle name="Input Titles 4" xfId="2062" xr:uid="{00000000-0005-0000-0000-000037300000}"/>
    <cellStyle name="Input years" xfId="12052" xr:uid="{00000000-0005-0000-0000-000038300000}"/>
    <cellStyle name="Input0" xfId="12053" xr:uid="{00000000-0005-0000-0000-000039300000}"/>
    <cellStyle name="InputNormal" xfId="12054" xr:uid="{00000000-0005-0000-0000-00003A300000}"/>
    <cellStyle name="InputPercent1" xfId="12055" xr:uid="{00000000-0005-0000-0000-00003B300000}"/>
    <cellStyle name="Internal link" xfId="12056" xr:uid="{00000000-0005-0000-0000-00003C300000}"/>
    <cellStyle name="Internal link 10" xfId="12057" xr:uid="{00000000-0005-0000-0000-00003D300000}"/>
    <cellStyle name="Internal link 11" xfId="12058" xr:uid="{00000000-0005-0000-0000-00003E300000}"/>
    <cellStyle name="Internal link 12" xfId="12059" xr:uid="{00000000-0005-0000-0000-00003F300000}"/>
    <cellStyle name="Internal link 13" xfId="12060" xr:uid="{00000000-0005-0000-0000-000040300000}"/>
    <cellStyle name="Internal link 2" xfId="12061" xr:uid="{00000000-0005-0000-0000-000041300000}"/>
    <cellStyle name="Internal link 3" xfId="12062" xr:uid="{00000000-0005-0000-0000-000042300000}"/>
    <cellStyle name="Internal link 4" xfId="12063" xr:uid="{00000000-0005-0000-0000-000043300000}"/>
    <cellStyle name="Internal link 5" xfId="12064" xr:uid="{00000000-0005-0000-0000-000044300000}"/>
    <cellStyle name="Internal link 6" xfId="12065" xr:uid="{00000000-0005-0000-0000-000045300000}"/>
    <cellStyle name="Internal link 7" xfId="12066" xr:uid="{00000000-0005-0000-0000-000046300000}"/>
    <cellStyle name="Internal link 8" xfId="12067" xr:uid="{00000000-0005-0000-0000-000047300000}"/>
    <cellStyle name="Internal link 9" xfId="12068" xr:uid="{00000000-0005-0000-0000-000048300000}"/>
    <cellStyle name="Italic" xfId="12069" xr:uid="{00000000-0005-0000-0000-000049300000}"/>
    <cellStyle name="Item Descriptions" xfId="12070" xr:uid="{00000000-0005-0000-0000-00004A300000}"/>
    <cellStyle name="Item Descriptions - Bold" xfId="12071" xr:uid="{00000000-0005-0000-0000-00004B300000}"/>
    <cellStyle name="Item Descriptions_6079BX" xfId="12072" xr:uid="{00000000-0005-0000-0000-00004C300000}"/>
    <cellStyle name="Item_Current" xfId="12073" xr:uid="{00000000-0005-0000-0000-00004D300000}"/>
    <cellStyle name="Judul" xfId="12074" xr:uid="{00000000-0005-0000-0000-00004E300000}"/>
    <cellStyle name="Komma [0]_REPORT" xfId="12075" xr:uid="{00000000-0005-0000-0000-00004F300000}"/>
    <cellStyle name="Komma_REPORT" xfId="12076" xr:uid="{00000000-0005-0000-0000-000050300000}"/>
    <cellStyle name="Kopfzeile" xfId="12077" xr:uid="{00000000-0005-0000-0000-000051300000}"/>
    <cellStyle name="KP_Normal" xfId="12078" xr:uid="{00000000-0005-0000-0000-000052300000}"/>
    <cellStyle name="KPMG Heading 1" xfId="12079" xr:uid="{00000000-0005-0000-0000-000053300000}"/>
    <cellStyle name="KPMG Heading 2" xfId="12080" xr:uid="{00000000-0005-0000-0000-000054300000}"/>
    <cellStyle name="KPMG Heading 3" xfId="12081" xr:uid="{00000000-0005-0000-0000-000055300000}"/>
    <cellStyle name="KPMG Heading 4" xfId="12082" xr:uid="{00000000-0005-0000-0000-000056300000}"/>
    <cellStyle name="KPMG Normal" xfId="12083" xr:uid="{00000000-0005-0000-0000-000057300000}"/>
    <cellStyle name="KPMG Normal Text" xfId="12084" xr:uid="{00000000-0005-0000-0000-000058300000}"/>
    <cellStyle name="l" xfId="12085" xr:uid="{00000000-0005-0000-0000-000059300000}"/>
    <cellStyle name="l_B" xfId="12086" xr:uid="{00000000-0005-0000-0000-00005A300000}"/>
    <cellStyle name="l_B_tagihan bruto" xfId="12087" xr:uid="{00000000-0005-0000-0000-00005B300000}"/>
    <cellStyle name="l_C" xfId="12088" xr:uid="{00000000-0005-0000-0000-00005C300000}"/>
    <cellStyle name="l_C_tagihan bruto" xfId="12089" xr:uid="{00000000-0005-0000-0000-00005D300000}"/>
    <cellStyle name="l_D" xfId="12090" xr:uid="{00000000-0005-0000-0000-00005E300000}"/>
    <cellStyle name="l_D_tagihan bruto" xfId="12091" xr:uid="{00000000-0005-0000-0000-00005F300000}"/>
    <cellStyle name="l_tagihan bruto" xfId="12092" xr:uid="{00000000-0005-0000-0000-000060300000}"/>
    <cellStyle name="Labels - Style3" xfId="12093" xr:uid="{00000000-0005-0000-0000-000061300000}"/>
    <cellStyle name="Line" xfId="12094" xr:uid="{00000000-0005-0000-0000-000062300000}"/>
    <cellStyle name="Link" xfId="12095" xr:uid="{00000000-0005-0000-0000-000063300000}"/>
    <cellStyle name="Link Currency (0)" xfId="1477" xr:uid="{00000000-0005-0000-0000-000064300000}"/>
    <cellStyle name="Link Currency (0) 10" xfId="12096" xr:uid="{00000000-0005-0000-0000-000065300000}"/>
    <cellStyle name="Link Currency (0) 11" xfId="12097" xr:uid="{00000000-0005-0000-0000-000066300000}"/>
    <cellStyle name="Link Currency (0) 12" xfId="12098" xr:uid="{00000000-0005-0000-0000-000067300000}"/>
    <cellStyle name="Link Currency (0) 13" xfId="12099" xr:uid="{00000000-0005-0000-0000-000068300000}"/>
    <cellStyle name="Link Currency (0) 14" xfId="20573" xr:uid="{00000000-0005-0000-0000-000069300000}"/>
    <cellStyle name="Link Currency (0) 2" xfId="1478" xr:uid="{00000000-0005-0000-0000-00006A300000}"/>
    <cellStyle name="Link Currency (0) 2 2" xfId="20574" xr:uid="{00000000-0005-0000-0000-00006B300000}"/>
    <cellStyle name="Link Currency (0) 3" xfId="12100" xr:uid="{00000000-0005-0000-0000-00006C300000}"/>
    <cellStyle name="Link Currency (0) 3 2" xfId="21069" xr:uid="{00000000-0005-0000-0000-00006D300000}"/>
    <cellStyle name="Link Currency (0) 4" xfId="12101" xr:uid="{00000000-0005-0000-0000-00006E300000}"/>
    <cellStyle name="Link Currency (0) 5" xfId="12102" xr:uid="{00000000-0005-0000-0000-00006F300000}"/>
    <cellStyle name="Link Currency (0) 6" xfId="12103" xr:uid="{00000000-0005-0000-0000-000070300000}"/>
    <cellStyle name="Link Currency (0) 7" xfId="12104" xr:uid="{00000000-0005-0000-0000-000071300000}"/>
    <cellStyle name="Link Currency (0) 8" xfId="12105" xr:uid="{00000000-0005-0000-0000-000072300000}"/>
    <cellStyle name="Link Currency (0) 9" xfId="12106" xr:uid="{00000000-0005-0000-0000-000073300000}"/>
    <cellStyle name="Link Currency (0)_tagihan bruto" xfId="12107" xr:uid="{00000000-0005-0000-0000-000074300000}"/>
    <cellStyle name="Link Currency (2)" xfId="1479" xr:uid="{00000000-0005-0000-0000-000075300000}"/>
    <cellStyle name="Link Currency (2) 10" xfId="12108" xr:uid="{00000000-0005-0000-0000-000076300000}"/>
    <cellStyle name="Link Currency (2) 11" xfId="12109" xr:uid="{00000000-0005-0000-0000-000077300000}"/>
    <cellStyle name="Link Currency (2) 12" xfId="12110" xr:uid="{00000000-0005-0000-0000-000078300000}"/>
    <cellStyle name="Link Currency (2) 13" xfId="12111" xr:uid="{00000000-0005-0000-0000-000079300000}"/>
    <cellStyle name="Link Currency (2) 2" xfId="1480" xr:uid="{00000000-0005-0000-0000-00007A300000}"/>
    <cellStyle name="Link Currency (2) 3" xfId="12112" xr:uid="{00000000-0005-0000-0000-00007B300000}"/>
    <cellStyle name="Link Currency (2) 4" xfId="12113" xr:uid="{00000000-0005-0000-0000-00007C300000}"/>
    <cellStyle name="Link Currency (2) 5" xfId="12114" xr:uid="{00000000-0005-0000-0000-00007D300000}"/>
    <cellStyle name="Link Currency (2) 6" xfId="12115" xr:uid="{00000000-0005-0000-0000-00007E300000}"/>
    <cellStyle name="Link Currency (2) 7" xfId="12116" xr:uid="{00000000-0005-0000-0000-00007F300000}"/>
    <cellStyle name="Link Currency (2) 8" xfId="12117" xr:uid="{00000000-0005-0000-0000-000080300000}"/>
    <cellStyle name="Link Currency (2) 9" xfId="12118" xr:uid="{00000000-0005-0000-0000-000081300000}"/>
    <cellStyle name="Link Currency (2)_tagihan bruto" xfId="12119" xr:uid="{00000000-0005-0000-0000-000082300000}"/>
    <cellStyle name="Link Units (0)" xfId="1481" xr:uid="{00000000-0005-0000-0000-000083300000}"/>
    <cellStyle name="Link Units (0) 10" xfId="12120" xr:uid="{00000000-0005-0000-0000-000084300000}"/>
    <cellStyle name="Link Units (0) 11" xfId="12121" xr:uid="{00000000-0005-0000-0000-000085300000}"/>
    <cellStyle name="Link Units (0) 12" xfId="12122" xr:uid="{00000000-0005-0000-0000-000086300000}"/>
    <cellStyle name="Link Units (0) 13" xfId="12123" xr:uid="{00000000-0005-0000-0000-000087300000}"/>
    <cellStyle name="Link Units (0) 14" xfId="20576" xr:uid="{00000000-0005-0000-0000-000088300000}"/>
    <cellStyle name="Link Units (0) 2" xfId="1482" xr:uid="{00000000-0005-0000-0000-000089300000}"/>
    <cellStyle name="Link Units (0) 2 2" xfId="20577" xr:uid="{00000000-0005-0000-0000-00008A300000}"/>
    <cellStyle name="Link Units (0) 3" xfId="12124" xr:uid="{00000000-0005-0000-0000-00008B300000}"/>
    <cellStyle name="Link Units (0) 3 2" xfId="21070" xr:uid="{00000000-0005-0000-0000-00008C300000}"/>
    <cellStyle name="Link Units (0) 4" xfId="12125" xr:uid="{00000000-0005-0000-0000-00008D300000}"/>
    <cellStyle name="Link Units (0) 5" xfId="12126" xr:uid="{00000000-0005-0000-0000-00008E300000}"/>
    <cellStyle name="Link Units (0) 6" xfId="12127" xr:uid="{00000000-0005-0000-0000-00008F300000}"/>
    <cellStyle name="Link Units (0) 7" xfId="12128" xr:uid="{00000000-0005-0000-0000-000090300000}"/>
    <cellStyle name="Link Units (0) 8" xfId="12129" xr:uid="{00000000-0005-0000-0000-000091300000}"/>
    <cellStyle name="Link Units (0) 9" xfId="12130" xr:uid="{00000000-0005-0000-0000-000092300000}"/>
    <cellStyle name="Link Units (0)_tagihan bruto" xfId="12131" xr:uid="{00000000-0005-0000-0000-000093300000}"/>
    <cellStyle name="Link Units (1)" xfId="1483" xr:uid="{00000000-0005-0000-0000-000094300000}"/>
    <cellStyle name="Link Units (1) 10" xfId="12132" xr:uid="{00000000-0005-0000-0000-000095300000}"/>
    <cellStyle name="Link Units (1) 11" xfId="12133" xr:uid="{00000000-0005-0000-0000-000096300000}"/>
    <cellStyle name="Link Units (1) 12" xfId="12134" xr:uid="{00000000-0005-0000-0000-000097300000}"/>
    <cellStyle name="Link Units (1) 13" xfId="12135" xr:uid="{00000000-0005-0000-0000-000098300000}"/>
    <cellStyle name="Link Units (1) 14" xfId="20578" xr:uid="{00000000-0005-0000-0000-000099300000}"/>
    <cellStyle name="Link Units (1) 2" xfId="1484" xr:uid="{00000000-0005-0000-0000-00009A300000}"/>
    <cellStyle name="Link Units (1) 2 2" xfId="20579" xr:uid="{00000000-0005-0000-0000-00009B300000}"/>
    <cellStyle name="Link Units (1) 3" xfId="12136" xr:uid="{00000000-0005-0000-0000-00009C300000}"/>
    <cellStyle name="Link Units (1) 3 2" xfId="21071" xr:uid="{00000000-0005-0000-0000-00009D300000}"/>
    <cellStyle name="Link Units (1) 4" xfId="12137" xr:uid="{00000000-0005-0000-0000-00009E300000}"/>
    <cellStyle name="Link Units (1) 5" xfId="12138" xr:uid="{00000000-0005-0000-0000-00009F300000}"/>
    <cellStyle name="Link Units (1) 6" xfId="12139" xr:uid="{00000000-0005-0000-0000-0000A0300000}"/>
    <cellStyle name="Link Units (1) 7" xfId="12140" xr:uid="{00000000-0005-0000-0000-0000A1300000}"/>
    <cellStyle name="Link Units (1) 8" xfId="12141" xr:uid="{00000000-0005-0000-0000-0000A2300000}"/>
    <cellStyle name="Link Units (1) 9" xfId="12142" xr:uid="{00000000-0005-0000-0000-0000A3300000}"/>
    <cellStyle name="Link Units (1)_tagihan bruto" xfId="12143" xr:uid="{00000000-0005-0000-0000-0000A4300000}"/>
    <cellStyle name="Link Units (2)" xfId="1485" xr:uid="{00000000-0005-0000-0000-0000A5300000}"/>
    <cellStyle name="Link Units (2) 10" xfId="12144" xr:uid="{00000000-0005-0000-0000-0000A6300000}"/>
    <cellStyle name="Link Units (2) 11" xfId="12145" xr:uid="{00000000-0005-0000-0000-0000A7300000}"/>
    <cellStyle name="Link Units (2) 12" xfId="12146" xr:uid="{00000000-0005-0000-0000-0000A8300000}"/>
    <cellStyle name="Link Units (2) 13" xfId="12147" xr:uid="{00000000-0005-0000-0000-0000A9300000}"/>
    <cellStyle name="Link Units (2) 2" xfId="1486" xr:uid="{00000000-0005-0000-0000-0000AA300000}"/>
    <cellStyle name="Link Units (2) 3" xfId="12148" xr:uid="{00000000-0005-0000-0000-0000AB300000}"/>
    <cellStyle name="Link Units (2) 4" xfId="12149" xr:uid="{00000000-0005-0000-0000-0000AC300000}"/>
    <cellStyle name="Link Units (2) 5" xfId="12150" xr:uid="{00000000-0005-0000-0000-0000AD300000}"/>
    <cellStyle name="Link Units (2) 6" xfId="12151" xr:uid="{00000000-0005-0000-0000-0000AE300000}"/>
    <cellStyle name="Link Units (2) 7" xfId="12152" xr:uid="{00000000-0005-0000-0000-0000AF300000}"/>
    <cellStyle name="Link Units (2) 8" xfId="12153" xr:uid="{00000000-0005-0000-0000-0000B0300000}"/>
    <cellStyle name="Link Units (2) 9" xfId="12154" xr:uid="{00000000-0005-0000-0000-0000B1300000}"/>
    <cellStyle name="Link Units (2)_tagihan bruto" xfId="12155" xr:uid="{00000000-0005-0000-0000-0000B2300000}"/>
    <cellStyle name="Link_FS Dec08 External final ok" xfId="12156" xr:uid="{00000000-0005-0000-0000-0000B3300000}"/>
    <cellStyle name="Linked Cell 10" xfId="12157" xr:uid="{00000000-0005-0000-0000-0000B4300000}"/>
    <cellStyle name="Linked Cell 100" xfId="12158" xr:uid="{00000000-0005-0000-0000-0000B5300000}"/>
    <cellStyle name="Linked Cell 101" xfId="12159" xr:uid="{00000000-0005-0000-0000-0000B6300000}"/>
    <cellStyle name="Linked Cell 102" xfId="12160" xr:uid="{00000000-0005-0000-0000-0000B7300000}"/>
    <cellStyle name="Linked Cell 103" xfId="12161" xr:uid="{00000000-0005-0000-0000-0000B8300000}"/>
    <cellStyle name="Linked Cell 104" xfId="12162" xr:uid="{00000000-0005-0000-0000-0000B9300000}"/>
    <cellStyle name="Linked Cell 105" xfId="12163" xr:uid="{00000000-0005-0000-0000-0000BA300000}"/>
    <cellStyle name="Linked Cell 106" xfId="12164" xr:uid="{00000000-0005-0000-0000-0000BB300000}"/>
    <cellStyle name="Linked Cell 107" xfId="12165" xr:uid="{00000000-0005-0000-0000-0000BC300000}"/>
    <cellStyle name="Linked Cell 108" xfId="12166" xr:uid="{00000000-0005-0000-0000-0000BD300000}"/>
    <cellStyle name="Linked Cell 109" xfId="12167" xr:uid="{00000000-0005-0000-0000-0000BE300000}"/>
    <cellStyle name="Linked Cell 11" xfId="12168" xr:uid="{00000000-0005-0000-0000-0000BF300000}"/>
    <cellStyle name="Linked Cell 110" xfId="12169" xr:uid="{00000000-0005-0000-0000-0000C0300000}"/>
    <cellStyle name="Linked Cell 111" xfId="12170" xr:uid="{00000000-0005-0000-0000-0000C1300000}"/>
    <cellStyle name="Linked Cell 112" xfId="12171" xr:uid="{00000000-0005-0000-0000-0000C2300000}"/>
    <cellStyle name="Linked Cell 113" xfId="12172" xr:uid="{00000000-0005-0000-0000-0000C3300000}"/>
    <cellStyle name="Linked Cell 114" xfId="12173" xr:uid="{00000000-0005-0000-0000-0000C4300000}"/>
    <cellStyle name="Linked Cell 115" xfId="12174" xr:uid="{00000000-0005-0000-0000-0000C5300000}"/>
    <cellStyle name="Linked Cell 116" xfId="12175" xr:uid="{00000000-0005-0000-0000-0000C6300000}"/>
    <cellStyle name="Linked Cell 117" xfId="12176" xr:uid="{00000000-0005-0000-0000-0000C7300000}"/>
    <cellStyle name="Linked Cell 118" xfId="12177" xr:uid="{00000000-0005-0000-0000-0000C8300000}"/>
    <cellStyle name="Linked Cell 119" xfId="12178" xr:uid="{00000000-0005-0000-0000-0000C9300000}"/>
    <cellStyle name="Linked Cell 12" xfId="12179" xr:uid="{00000000-0005-0000-0000-0000CA300000}"/>
    <cellStyle name="Linked Cell 120" xfId="12180" xr:uid="{00000000-0005-0000-0000-0000CB300000}"/>
    <cellStyle name="Linked Cell 121" xfId="12181" xr:uid="{00000000-0005-0000-0000-0000CC300000}"/>
    <cellStyle name="Linked Cell 122" xfId="12182" xr:uid="{00000000-0005-0000-0000-0000CD300000}"/>
    <cellStyle name="Linked Cell 123" xfId="12183" xr:uid="{00000000-0005-0000-0000-0000CE300000}"/>
    <cellStyle name="Linked Cell 124" xfId="12184" xr:uid="{00000000-0005-0000-0000-0000CF300000}"/>
    <cellStyle name="Linked Cell 125" xfId="12185" xr:uid="{00000000-0005-0000-0000-0000D0300000}"/>
    <cellStyle name="Linked Cell 126" xfId="12186" xr:uid="{00000000-0005-0000-0000-0000D1300000}"/>
    <cellStyle name="Linked Cell 127" xfId="12187" xr:uid="{00000000-0005-0000-0000-0000D2300000}"/>
    <cellStyle name="Linked Cell 128" xfId="12188" xr:uid="{00000000-0005-0000-0000-0000D3300000}"/>
    <cellStyle name="Linked Cell 129" xfId="12189" xr:uid="{00000000-0005-0000-0000-0000D4300000}"/>
    <cellStyle name="Linked Cell 13" xfId="12190" xr:uid="{00000000-0005-0000-0000-0000D5300000}"/>
    <cellStyle name="Linked Cell 130" xfId="12191" xr:uid="{00000000-0005-0000-0000-0000D6300000}"/>
    <cellStyle name="Linked Cell 131" xfId="12192" xr:uid="{00000000-0005-0000-0000-0000D7300000}"/>
    <cellStyle name="Linked Cell 132" xfId="12193" xr:uid="{00000000-0005-0000-0000-0000D8300000}"/>
    <cellStyle name="Linked Cell 133" xfId="12194" xr:uid="{00000000-0005-0000-0000-0000D9300000}"/>
    <cellStyle name="Linked Cell 134" xfId="12195" xr:uid="{00000000-0005-0000-0000-0000DA300000}"/>
    <cellStyle name="Linked Cell 135" xfId="12196" xr:uid="{00000000-0005-0000-0000-0000DB300000}"/>
    <cellStyle name="Linked Cell 136" xfId="12197" xr:uid="{00000000-0005-0000-0000-0000DC300000}"/>
    <cellStyle name="Linked Cell 137" xfId="12198" xr:uid="{00000000-0005-0000-0000-0000DD300000}"/>
    <cellStyle name="Linked Cell 138" xfId="12199" xr:uid="{00000000-0005-0000-0000-0000DE300000}"/>
    <cellStyle name="Linked Cell 139" xfId="12200" xr:uid="{00000000-0005-0000-0000-0000DF300000}"/>
    <cellStyle name="Linked Cell 14" xfId="12201" xr:uid="{00000000-0005-0000-0000-0000E0300000}"/>
    <cellStyle name="Linked Cell 140" xfId="12202" xr:uid="{00000000-0005-0000-0000-0000E1300000}"/>
    <cellStyle name="Linked Cell 141" xfId="12203" xr:uid="{00000000-0005-0000-0000-0000E2300000}"/>
    <cellStyle name="Linked Cell 142" xfId="12204" xr:uid="{00000000-0005-0000-0000-0000E3300000}"/>
    <cellStyle name="Linked Cell 143" xfId="12205" xr:uid="{00000000-0005-0000-0000-0000E4300000}"/>
    <cellStyle name="Linked Cell 144" xfId="12206" xr:uid="{00000000-0005-0000-0000-0000E5300000}"/>
    <cellStyle name="Linked Cell 145" xfId="12207" xr:uid="{00000000-0005-0000-0000-0000E6300000}"/>
    <cellStyle name="Linked Cell 146" xfId="12208" xr:uid="{00000000-0005-0000-0000-0000E7300000}"/>
    <cellStyle name="Linked Cell 147" xfId="20580" xr:uid="{00000000-0005-0000-0000-0000E8300000}"/>
    <cellStyle name="Linked Cell 15" xfId="12209" xr:uid="{00000000-0005-0000-0000-0000E9300000}"/>
    <cellStyle name="Linked Cell 16" xfId="12210" xr:uid="{00000000-0005-0000-0000-0000EA300000}"/>
    <cellStyle name="Linked Cell 17" xfId="12211" xr:uid="{00000000-0005-0000-0000-0000EB300000}"/>
    <cellStyle name="Linked Cell 18" xfId="12212" xr:uid="{00000000-0005-0000-0000-0000EC300000}"/>
    <cellStyle name="Linked Cell 19" xfId="12213" xr:uid="{00000000-0005-0000-0000-0000ED300000}"/>
    <cellStyle name="Linked Cell 2" xfId="1750" xr:uid="{00000000-0005-0000-0000-0000EE300000}"/>
    <cellStyle name="Linked Cell 2 2" xfId="12215" xr:uid="{00000000-0005-0000-0000-0000EF300000}"/>
    <cellStyle name="Linked Cell 2 3" xfId="12216" xr:uid="{00000000-0005-0000-0000-0000F0300000}"/>
    <cellStyle name="Linked Cell 2 4" xfId="12217" xr:uid="{00000000-0005-0000-0000-0000F1300000}"/>
    <cellStyle name="Linked Cell 2 5" xfId="12218" xr:uid="{00000000-0005-0000-0000-0000F2300000}"/>
    <cellStyle name="Linked Cell 2 6" xfId="20581" xr:uid="{00000000-0005-0000-0000-0000F3300000}"/>
    <cellStyle name="Linked Cell 2 7" xfId="12214" xr:uid="{00000000-0005-0000-0000-0000F4300000}"/>
    <cellStyle name="Linked Cell 2_AJE Induk" xfId="12219" xr:uid="{00000000-0005-0000-0000-0000F5300000}"/>
    <cellStyle name="Linked Cell 20" xfId="12220" xr:uid="{00000000-0005-0000-0000-0000F6300000}"/>
    <cellStyle name="Linked Cell 21" xfId="12221" xr:uid="{00000000-0005-0000-0000-0000F7300000}"/>
    <cellStyle name="Linked Cell 22" xfId="12222" xr:uid="{00000000-0005-0000-0000-0000F8300000}"/>
    <cellStyle name="Linked Cell 23" xfId="12223" xr:uid="{00000000-0005-0000-0000-0000F9300000}"/>
    <cellStyle name="Linked Cell 24" xfId="12224" xr:uid="{00000000-0005-0000-0000-0000FA300000}"/>
    <cellStyle name="Linked Cell 25" xfId="12225" xr:uid="{00000000-0005-0000-0000-0000FB300000}"/>
    <cellStyle name="Linked Cell 26" xfId="12226" xr:uid="{00000000-0005-0000-0000-0000FC300000}"/>
    <cellStyle name="Linked Cell 27" xfId="12227" xr:uid="{00000000-0005-0000-0000-0000FD300000}"/>
    <cellStyle name="Linked Cell 28" xfId="12228" xr:uid="{00000000-0005-0000-0000-0000FE300000}"/>
    <cellStyle name="Linked Cell 29" xfId="12229" xr:uid="{00000000-0005-0000-0000-0000FF300000}"/>
    <cellStyle name="Linked Cell 3" xfId="1751" xr:uid="{00000000-0005-0000-0000-000000310000}"/>
    <cellStyle name="Linked Cell 3 2" xfId="20582" xr:uid="{00000000-0005-0000-0000-000001310000}"/>
    <cellStyle name="Linked Cell 3 3" xfId="12230" xr:uid="{00000000-0005-0000-0000-000002310000}"/>
    <cellStyle name="Linked Cell 30" xfId="12231" xr:uid="{00000000-0005-0000-0000-000003310000}"/>
    <cellStyle name="Linked Cell 31" xfId="12232" xr:uid="{00000000-0005-0000-0000-000004310000}"/>
    <cellStyle name="Linked Cell 32" xfId="12233" xr:uid="{00000000-0005-0000-0000-000005310000}"/>
    <cellStyle name="Linked Cell 33" xfId="12234" xr:uid="{00000000-0005-0000-0000-000006310000}"/>
    <cellStyle name="Linked Cell 34" xfId="12235" xr:uid="{00000000-0005-0000-0000-000007310000}"/>
    <cellStyle name="Linked Cell 35" xfId="12236" xr:uid="{00000000-0005-0000-0000-000008310000}"/>
    <cellStyle name="Linked Cell 36" xfId="12237" xr:uid="{00000000-0005-0000-0000-000009310000}"/>
    <cellStyle name="Linked Cell 37" xfId="12238" xr:uid="{00000000-0005-0000-0000-00000A310000}"/>
    <cellStyle name="Linked Cell 38" xfId="12239" xr:uid="{00000000-0005-0000-0000-00000B310000}"/>
    <cellStyle name="Linked Cell 39" xfId="12240" xr:uid="{00000000-0005-0000-0000-00000C310000}"/>
    <cellStyle name="Linked Cell 4" xfId="1752" xr:uid="{00000000-0005-0000-0000-00000D310000}"/>
    <cellStyle name="Linked Cell 4 2" xfId="20583" xr:uid="{00000000-0005-0000-0000-00000E310000}"/>
    <cellStyle name="Linked Cell 4 3" xfId="12241" xr:uid="{00000000-0005-0000-0000-00000F310000}"/>
    <cellStyle name="Linked Cell 40" xfId="12242" xr:uid="{00000000-0005-0000-0000-000010310000}"/>
    <cellStyle name="Linked Cell 41" xfId="12243" xr:uid="{00000000-0005-0000-0000-000011310000}"/>
    <cellStyle name="Linked Cell 42" xfId="12244" xr:uid="{00000000-0005-0000-0000-000012310000}"/>
    <cellStyle name="Linked Cell 43" xfId="12245" xr:uid="{00000000-0005-0000-0000-000013310000}"/>
    <cellStyle name="Linked Cell 44" xfId="12246" xr:uid="{00000000-0005-0000-0000-000014310000}"/>
    <cellStyle name="Linked Cell 45" xfId="12247" xr:uid="{00000000-0005-0000-0000-000015310000}"/>
    <cellStyle name="Linked Cell 46" xfId="12248" xr:uid="{00000000-0005-0000-0000-000016310000}"/>
    <cellStyle name="Linked Cell 47" xfId="12249" xr:uid="{00000000-0005-0000-0000-000017310000}"/>
    <cellStyle name="Linked Cell 48" xfId="12250" xr:uid="{00000000-0005-0000-0000-000018310000}"/>
    <cellStyle name="Linked Cell 49" xfId="12251" xr:uid="{00000000-0005-0000-0000-000019310000}"/>
    <cellStyle name="Linked Cell 5" xfId="12252" xr:uid="{00000000-0005-0000-0000-00001A310000}"/>
    <cellStyle name="Linked Cell 5 2" xfId="20584" xr:uid="{00000000-0005-0000-0000-00001B310000}"/>
    <cellStyle name="Linked Cell 50" xfId="12253" xr:uid="{00000000-0005-0000-0000-00001C310000}"/>
    <cellStyle name="Linked Cell 51" xfId="12254" xr:uid="{00000000-0005-0000-0000-00001D310000}"/>
    <cellStyle name="Linked Cell 52" xfId="12255" xr:uid="{00000000-0005-0000-0000-00001E310000}"/>
    <cellStyle name="Linked Cell 53" xfId="12256" xr:uid="{00000000-0005-0000-0000-00001F310000}"/>
    <cellStyle name="Linked Cell 54" xfId="12257" xr:uid="{00000000-0005-0000-0000-000020310000}"/>
    <cellStyle name="Linked Cell 55" xfId="12258" xr:uid="{00000000-0005-0000-0000-000021310000}"/>
    <cellStyle name="Linked Cell 56" xfId="12259" xr:uid="{00000000-0005-0000-0000-000022310000}"/>
    <cellStyle name="Linked Cell 57" xfId="12260" xr:uid="{00000000-0005-0000-0000-000023310000}"/>
    <cellStyle name="Linked Cell 58" xfId="12261" xr:uid="{00000000-0005-0000-0000-000024310000}"/>
    <cellStyle name="Linked Cell 59" xfId="12262" xr:uid="{00000000-0005-0000-0000-000025310000}"/>
    <cellStyle name="Linked Cell 6" xfId="12263" xr:uid="{00000000-0005-0000-0000-000026310000}"/>
    <cellStyle name="Linked Cell 60" xfId="12264" xr:uid="{00000000-0005-0000-0000-000027310000}"/>
    <cellStyle name="Linked Cell 61" xfId="12265" xr:uid="{00000000-0005-0000-0000-000028310000}"/>
    <cellStyle name="Linked Cell 62" xfId="12266" xr:uid="{00000000-0005-0000-0000-000029310000}"/>
    <cellStyle name="Linked Cell 63" xfId="12267" xr:uid="{00000000-0005-0000-0000-00002A310000}"/>
    <cellStyle name="Linked Cell 64" xfId="12268" xr:uid="{00000000-0005-0000-0000-00002B310000}"/>
    <cellStyle name="Linked Cell 65" xfId="12269" xr:uid="{00000000-0005-0000-0000-00002C310000}"/>
    <cellStyle name="Linked Cell 66" xfId="12270" xr:uid="{00000000-0005-0000-0000-00002D310000}"/>
    <cellStyle name="Linked Cell 67" xfId="12271" xr:uid="{00000000-0005-0000-0000-00002E310000}"/>
    <cellStyle name="Linked Cell 68" xfId="12272" xr:uid="{00000000-0005-0000-0000-00002F310000}"/>
    <cellStyle name="Linked Cell 69" xfId="12273" xr:uid="{00000000-0005-0000-0000-000030310000}"/>
    <cellStyle name="Linked Cell 7" xfId="12274" xr:uid="{00000000-0005-0000-0000-000031310000}"/>
    <cellStyle name="Linked Cell 70" xfId="12275" xr:uid="{00000000-0005-0000-0000-000032310000}"/>
    <cellStyle name="Linked Cell 71" xfId="12276" xr:uid="{00000000-0005-0000-0000-000033310000}"/>
    <cellStyle name="Linked Cell 72" xfId="12277" xr:uid="{00000000-0005-0000-0000-000034310000}"/>
    <cellStyle name="Linked Cell 73" xfId="12278" xr:uid="{00000000-0005-0000-0000-000035310000}"/>
    <cellStyle name="Linked Cell 74" xfId="12279" xr:uid="{00000000-0005-0000-0000-000036310000}"/>
    <cellStyle name="Linked Cell 75" xfId="12280" xr:uid="{00000000-0005-0000-0000-000037310000}"/>
    <cellStyle name="Linked Cell 76" xfId="12281" xr:uid="{00000000-0005-0000-0000-000038310000}"/>
    <cellStyle name="Linked Cell 77" xfId="12282" xr:uid="{00000000-0005-0000-0000-000039310000}"/>
    <cellStyle name="Linked Cell 78" xfId="12283" xr:uid="{00000000-0005-0000-0000-00003A310000}"/>
    <cellStyle name="Linked Cell 79" xfId="12284" xr:uid="{00000000-0005-0000-0000-00003B310000}"/>
    <cellStyle name="Linked Cell 8" xfId="12285" xr:uid="{00000000-0005-0000-0000-00003C310000}"/>
    <cellStyle name="Linked Cell 80" xfId="12286" xr:uid="{00000000-0005-0000-0000-00003D310000}"/>
    <cellStyle name="Linked Cell 81" xfId="12287" xr:uid="{00000000-0005-0000-0000-00003E310000}"/>
    <cellStyle name="Linked Cell 82" xfId="12288" xr:uid="{00000000-0005-0000-0000-00003F310000}"/>
    <cellStyle name="Linked Cell 83" xfId="12289" xr:uid="{00000000-0005-0000-0000-000040310000}"/>
    <cellStyle name="Linked Cell 84" xfId="12290" xr:uid="{00000000-0005-0000-0000-000041310000}"/>
    <cellStyle name="Linked Cell 85" xfId="12291" xr:uid="{00000000-0005-0000-0000-000042310000}"/>
    <cellStyle name="Linked Cell 86" xfId="12292" xr:uid="{00000000-0005-0000-0000-000043310000}"/>
    <cellStyle name="Linked Cell 87" xfId="12293" xr:uid="{00000000-0005-0000-0000-000044310000}"/>
    <cellStyle name="Linked Cell 88" xfId="12294" xr:uid="{00000000-0005-0000-0000-000045310000}"/>
    <cellStyle name="Linked Cell 89" xfId="12295" xr:uid="{00000000-0005-0000-0000-000046310000}"/>
    <cellStyle name="Linked Cell 9" xfId="12296" xr:uid="{00000000-0005-0000-0000-000047310000}"/>
    <cellStyle name="Linked Cell 90" xfId="12297" xr:uid="{00000000-0005-0000-0000-000048310000}"/>
    <cellStyle name="Linked Cell 91" xfId="12298" xr:uid="{00000000-0005-0000-0000-000049310000}"/>
    <cellStyle name="Linked Cell 92" xfId="12299" xr:uid="{00000000-0005-0000-0000-00004A310000}"/>
    <cellStyle name="Linked Cell 93" xfId="12300" xr:uid="{00000000-0005-0000-0000-00004B310000}"/>
    <cellStyle name="Linked Cell 94" xfId="12301" xr:uid="{00000000-0005-0000-0000-00004C310000}"/>
    <cellStyle name="Linked Cell 95" xfId="12302" xr:uid="{00000000-0005-0000-0000-00004D310000}"/>
    <cellStyle name="Linked Cell 96" xfId="12303" xr:uid="{00000000-0005-0000-0000-00004E310000}"/>
    <cellStyle name="Linked Cell 97" xfId="12304" xr:uid="{00000000-0005-0000-0000-00004F310000}"/>
    <cellStyle name="Linked Cell 98" xfId="12305" xr:uid="{00000000-0005-0000-0000-000050310000}"/>
    <cellStyle name="Linked Cell 99" xfId="12306" xr:uid="{00000000-0005-0000-0000-000051310000}"/>
    <cellStyle name="List Price" xfId="12307" xr:uid="{00000000-0005-0000-0000-000052310000}"/>
    <cellStyle name="m" xfId="12308" xr:uid="{00000000-0005-0000-0000-000053310000}"/>
    <cellStyle name="m$" xfId="12309" xr:uid="{00000000-0005-0000-0000-000054310000}"/>
    <cellStyle name="m_Angola Congo Model3" xfId="12310" xr:uid="{00000000-0005-0000-0000-000055310000}"/>
    <cellStyle name="m_Angola Congo Model3_tagihan bruto" xfId="12311" xr:uid="{00000000-0005-0000-0000-000056310000}"/>
    <cellStyle name="m_CCRD-muse -2" xfId="12312" xr:uid="{00000000-0005-0000-0000-000057310000}"/>
    <cellStyle name="m_CCRD-muse -2_tagihan bruto" xfId="12313" xr:uid="{00000000-0005-0000-0000-000058310000}"/>
    <cellStyle name="m_DCF-Valuation Support" xfId="12314" xr:uid="{00000000-0005-0000-0000-000059310000}"/>
    <cellStyle name="m_DCF-Valuation Support_tagihan bruto" xfId="12315" xr:uid="{00000000-0005-0000-0000-00005A310000}"/>
    <cellStyle name="m_ICOS-INC" xfId="12316" xr:uid="{00000000-0005-0000-0000-00005B310000}"/>
    <cellStyle name="m_ICOS-INC (2)" xfId="12317" xr:uid="{00000000-0005-0000-0000-00005C310000}"/>
    <cellStyle name="m_ICOS-INC (2)_tagihan bruto" xfId="12318" xr:uid="{00000000-0005-0000-0000-00005D310000}"/>
    <cellStyle name="m_ICOS-INC_tagihan bruto" xfId="12319" xr:uid="{00000000-0005-0000-0000-00005E310000}"/>
    <cellStyle name="m_Merger Model16.xls Chart 1" xfId="12320" xr:uid="{00000000-0005-0000-0000-00005F310000}"/>
    <cellStyle name="m_Merger Model16.xls Chart 1_tagihan bruto" xfId="12321" xr:uid="{00000000-0005-0000-0000-000060310000}"/>
    <cellStyle name="m_Merger Model34b" xfId="12322" xr:uid="{00000000-0005-0000-0000-000061310000}"/>
    <cellStyle name="m_Merger Model34b_tagihan bruto" xfId="12323" xr:uid="{00000000-0005-0000-0000-000062310000}"/>
    <cellStyle name="m_MKS 7.29 Valuation" xfId="12324" xr:uid="{00000000-0005-0000-0000-000063310000}"/>
    <cellStyle name="m_MKS 7.29 Valuation_tagihan bruto" xfId="12325" xr:uid="{00000000-0005-0000-0000-000064310000}"/>
    <cellStyle name="m_MKSI_combined" xfId="12326" xr:uid="{00000000-0005-0000-0000-000065310000}"/>
    <cellStyle name="m_MKSI_combined_tagihan bruto" xfId="12327" xr:uid="{00000000-0005-0000-0000-000066310000}"/>
    <cellStyle name="m_MKSI_combined1" xfId="12328" xr:uid="{00000000-0005-0000-0000-000067310000}"/>
    <cellStyle name="m_MKSI_combined1_tagihan bruto" xfId="12329" xr:uid="{00000000-0005-0000-0000-000068310000}"/>
    <cellStyle name="m_MKSI-INC" xfId="12330" xr:uid="{00000000-0005-0000-0000-000069310000}"/>
    <cellStyle name="m_MKSI-INC_tagihan bruto" xfId="12331" xr:uid="{00000000-0005-0000-0000-00006A310000}"/>
    <cellStyle name="m_tagihan bruto" xfId="12332" xr:uid="{00000000-0005-0000-0000-00006B310000}"/>
    <cellStyle name="MajorHeading" xfId="45" xr:uid="{00000000-0005-0000-0000-00006C310000}"/>
    <cellStyle name="Malý nadpis" xfId="12333" xr:uid="{00000000-0005-0000-0000-00006D310000}"/>
    <cellStyle name="Map Labels" xfId="12334" xr:uid="{00000000-0005-0000-0000-00006E310000}"/>
    <cellStyle name="Map Legend" xfId="12335" xr:uid="{00000000-0005-0000-0000-00006F310000}"/>
    <cellStyle name="Map Title" xfId="12336" xr:uid="{00000000-0005-0000-0000-000070310000}"/>
    <cellStyle name="mart Two-Step Locking" xfId="12337" xr:uid="{00000000-0005-0000-0000-000071310000}"/>
    <cellStyle name="mart Two-Step Locking 2" xfId="12338" xr:uid="{00000000-0005-0000-0000-000072310000}"/>
    <cellStyle name="meny_laroux" xfId="12339" xr:uid="{00000000-0005-0000-0000-000073310000}"/>
    <cellStyle name="MG" xfId="12340" xr:uid="{00000000-0005-0000-0000-000074310000}"/>
    <cellStyle name="Millares [0]_COSTES" xfId="12341" xr:uid="{00000000-0005-0000-0000-000075310000}"/>
    <cellStyle name="Millares_COSTES" xfId="12342" xr:uid="{00000000-0005-0000-0000-000076310000}"/>
    <cellStyle name="Milliers [0]_!!!GO" xfId="12343" xr:uid="{00000000-0005-0000-0000-000077310000}"/>
    <cellStyle name="Milliers_!!!GO" xfId="12344" xr:uid="{00000000-0005-0000-0000-000078310000}"/>
    <cellStyle name="Millions" xfId="12345" xr:uid="{00000000-0005-0000-0000-000079310000}"/>
    <cellStyle name="miny_laroux" xfId="12346" xr:uid="{00000000-0005-0000-0000-00007A310000}"/>
    <cellStyle name="MLDollar0" xfId="12347" xr:uid="{00000000-0005-0000-0000-00007B310000}"/>
    <cellStyle name="MLEuro0" xfId="12348" xr:uid="{00000000-0005-0000-0000-00007C310000}"/>
    <cellStyle name="MLPound0" xfId="12349" xr:uid="{00000000-0005-0000-0000-00007D310000}"/>
    <cellStyle name="MLYen0" xfId="12350" xr:uid="{00000000-0005-0000-0000-00007E310000}"/>
    <cellStyle name="mm" xfId="12351" xr:uid="{00000000-0005-0000-0000-00007F310000}"/>
    <cellStyle name="Model" xfId="12352" xr:uid="{00000000-0005-0000-0000-000080310000}"/>
    <cellStyle name="Model 2" xfId="12353" xr:uid="{00000000-0005-0000-0000-000081310000}"/>
    <cellStyle name="Moeda [0]_Sheet1" xfId="12354" xr:uid="{00000000-0005-0000-0000-000082310000}"/>
    <cellStyle name="Moeda_Sheet1" xfId="12355" xr:uid="{00000000-0005-0000-0000-000083310000}"/>
    <cellStyle name="Moneda [0]_COSTES" xfId="12356" xr:uid="{00000000-0005-0000-0000-000084310000}"/>
    <cellStyle name="Moneda_COSTES" xfId="12357" xr:uid="{00000000-0005-0000-0000-000085310000}"/>
    <cellStyle name="Monétaire [0]_!!!GO" xfId="12358" xr:uid="{00000000-0005-0000-0000-000086310000}"/>
    <cellStyle name="Monétaire_!!!GO" xfId="12359" xr:uid="{00000000-0005-0000-0000-000087310000}"/>
    <cellStyle name="Monétaire0" xfId="12360" xr:uid="{00000000-0005-0000-0000-000088310000}"/>
    <cellStyle name="Mon้taire [0]_!!!GO" xfId="12361" xr:uid="{00000000-0005-0000-0000-000089310000}"/>
    <cellStyle name="Mon้taire_!!!GO" xfId="12362" xr:uid="{00000000-0005-0000-0000-00008A310000}"/>
    <cellStyle name="MonthDate" xfId="12363" xr:uid="{00000000-0005-0000-0000-00008B310000}"/>
    <cellStyle name="MS_Arabic" xfId="12364" xr:uid="{00000000-0005-0000-0000-00008C310000}"/>
    <cellStyle name="MSectionHeadings" xfId="12365" xr:uid="{00000000-0005-0000-0000-00008D310000}"/>
    <cellStyle name="Mult No x" xfId="12366" xr:uid="{00000000-0005-0000-0000-00008E310000}"/>
    <cellStyle name="Mult With x" xfId="12367" xr:uid="{00000000-0005-0000-0000-00008F310000}"/>
    <cellStyle name="Multiple" xfId="12368" xr:uid="{00000000-0005-0000-0000-000090310000}"/>
    <cellStyle name="Multiple (no x)" xfId="12369" xr:uid="{00000000-0005-0000-0000-000091310000}"/>
    <cellStyle name="Multiple (x)" xfId="12370" xr:uid="{00000000-0005-0000-0000-000092310000}"/>
    <cellStyle name="Multiple [0]" xfId="12371" xr:uid="{00000000-0005-0000-0000-000093310000}"/>
    <cellStyle name="Multiple [1]" xfId="12372" xr:uid="{00000000-0005-0000-0000-000094310000}"/>
    <cellStyle name="Multiple_100048_1" xfId="12373" xr:uid="{00000000-0005-0000-0000-000095310000}"/>
    <cellStyle name="Multiples" xfId="12374" xr:uid="{00000000-0005-0000-0000-000096310000}"/>
    <cellStyle name="NA is zero" xfId="1487" xr:uid="{00000000-0005-0000-0000-000097310000}"/>
    <cellStyle name="NA is zero 10" xfId="12375" xr:uid="{00000000-0005-0000-0000-000098310000}"/>
    <cellStyle name="NA is zero 11" xfId="12376" xr:uid="{00000000-0005-0000-0000-000099310000}"/>
    <cellStyle name="NA is zero 12" xfId="12377" xr:uid="{00000000-0005-0000-0000-00009A310000}"/>
    <cellStyle name="NA is zero 13" xfId="12378" xr:uid="{00000000-0005-0000-0000-00009B310000}"/>
    <cellStyle name="NA is zero 14" xfId="20585" xr:uid="{00000000-0005-0000-0000-00009C310000}"/>
    <cellStyle name="NA is zero 2" xfId="1488" xr:uid="{00000000-0005-0000-0000-00009D310000}"/>
    <cellStyle name="NA is zero 2 2" xfId="20586" xr:uid="{00000000-0005-0000-0000-00009E310000}"/>
    <cellStyle name="NA is zero 3" xfId="12379" xr:uid="{00000000-0005-0000-0000-00009F310000}"/>
    <cellStyle name="NA is zero 3 2" xfId="21072" xr:uid="{00000000-0005-0000-0000-0000A0310000}"/>
    <cellStyle name="NA is zero 4" xfId="12380" xr:uid="{00000000-0005-0000-0000-0000A1310000}"/>
    <cellStyle name="NA is zero 5" xfId="12381" xr:uid="{00000000-0005-0000-0000-0000A2310000}"/>
    <cellStyle name="NA is zero 6" xfId="12382" xr:uid="{00000000-0005-0000-0000-0000A3310000}"/>
    <cellStyle name="NA is zero 7" xfId="12383" xr:uid="{00000000-0005-0000-0000-0000A4310000}"/>
    <cellStyle name="NA is zero 8" xfId="12384" xr:uid="{00000000-0005-0000-0000-0000A5310000}"/>
    <cellStyle name="NA is zero 9" xfId="12385" xr:uid="{00000000-0005-0000-0000-0000A6310000}"/>
    <cellStyle name="Names" xfId="12386" xr:uid="{00000000-0005-0000-0000-0000A7310000}"/>
    <cellStyle name="Neutral 10" xfId="12387" xr:uid="{00000000-0005-0000-0000-0000A8310000}"/>
    <cellStyle name="Neutral 100" xfId="12388" xr:uid="{00000000-0005-0000-0000-0000A9310000}"/>
    <cellStyle name="Neutral 101" xfId="12389" xr:uid="{00000000-0005-0000-0000-0000AA310000}"/>
    <cellStyle name="Neutral 102" xfId="12390" xr:uid="{00000000-0005-0000-0000-0000AB310000}"/>
    <cellStyle name="Neutral 103" xfId="12391" xr:uid="{00000000-0005-0000-0000-0000AC310000}"/>
    <cellStyle name="Neutral 104" xfId="12392" xr:uid="{00000000-0005-0000-0000-0000AD310000}"/>
    <cellStyle name="Neutral 105" xfId="12393" xr:uid="{00000000-0005-0000-0000-0000AE310000}"/>
    <cellStyle name="Neutral 106" xfId="12394" xr:uid="{00000000-0005-0000-0000-0000AF310000}"/>
    <cellStyle name="Neutral 107" xfId="12395" xr:uid="{00000000-0005-0000-0000-0000B0310000}"/>
    <cellStyle name="Neutral 108" xfId="12396" xr:uid="{00000000-0005-0000-0000-0000B1310000}"/>
    <cellStyle name="Neutral 109" xfId="12397" xr:uid="{00000000-0005-0000-0000-0000B2310000}"/>
    <cellStyle name="Neutral 11" xfId="12398" xr:uid="{00000000-0005-0000-0000-0000B3310000}"/>
    <cellStyle name="Neutral 110" xfId="12399" xr:uid="{00000000-0005-0000-0000-0000B4310000}"/>
    <cellStyle name="Neutral 111" xfId="12400" xr:uid="{00000000-0005-0000-0000-0000B5310000}"/>
    <cellStyle name="Neutral 112" xfId="12401" xr:uid="{00000000-0005-0000-0000-0000B6310000}"/>
    <cellStyle name="Neutral 113" xfId="12402" xr:uid="{00000000-0005-0000-0000-0000B7310000}"/>
    <cellStyle name="Neutral 114" xfId="12403" xr:uid="{00000000-0005-0000-0000-0000B8310000}"/>
    <cellStyle name="Neutral 115" xfId="12404" xr:uid="{00000000-0005-0000-0000-0000B9310000}"/>
    <cellStyle name="Neutral 116" xfId="12405" xr:uid="{00000000-0005-0000-0000-0000BA310000}"/>
    <cellStyle name="Neutral 117" xfId="12406" xr:uid="{00000000-0005-0000-0000-0000BB310000}"/>
    <cellStyle name="Neutral 118" xfId="12407" xr:uid="{00000000-0005-0000-0000-0000BC310000}"/>
    <cellStyle name="Neutral 119" xfId="12408" xr:uid="{00000000-0005-0000-0000-0000BD310000}"/>
    <cellStyle name="Neutral 12" xfId="12409" xr:uid="{00000000-0005-0000-0000-0000BE310000}"/>
    <cellStyle name="Neutral 120" xfId="12410" xr:uid="{00000000-0005-0000-0000-0000BF310000}"/>
    <cellStyle name="Neutral 121" xfId="12411" xr:uid="{00000000-0005-0000-0000-0000C0310000}"/>
    <cellStyle name="Neutral 122" xfId="12412" xr:uid="{00000000-0005-0000-0000-0000C1310000}"/>
    <cellStyle name="Neutral 123" xfId="12413" xr:uid="{00000000-0005-0000-0000-0000C2310000}"/>
    <cellStyle name="Neutral 124" xfId="12414" xr:uid="{00000000-0005-0000-0000-0000C3310000}"/>
    <cellStyle name="Neutral 125" xfId="12415" xr:uid="{00000000-0005-0000-0000-0000C4310000}"/>
    <cellStyle name="Neutral 126" xfId="12416" xr:uid="{00000000-0005-0000-0000-0000C5310000}"/>
    <cellStyle name="Neutral 127" xfId="12417" xr:uid="{00000000-0005-0000-0000-0000C6310000}"/>
    <cellStyle name="Neutral 128" xfId="12418" xr:uid="{00000000-0005-0000-0000-0000C7310000}"/>
    <cellStyle name="Neutral 129" xfId="12419" xr:uid="{00000000-0005-0000-0000-0000C8310000}"/>
    <cellStyle name="Neutral 13" xfId="12420" xr:uid="{00000000-0005-0000-0000-0000C9310000}"/>
    <cellStyle name="Neutral 130" xfId="12421" xr:uid="{00000000-0005-0000-0000-0000CA310000}"/>
    <cellStyle name="Neutral 131" xfId="12422" xr:uid="{00000000-0005-0000-0000-0000CB310000}"/>
    <cellStyle name="Neutral 132" xfId="12423" xr:uid="{00000000-0005-0000-0000-0000CC310000}"/>
    <cellStyle name="Neutral 133" xfId="12424" xr:uid="{00000000-0005-0000-0000-0000CD310000}"/>
    <cellStyle name="Neutral 134" xfId="12425" xr:uid="{00000000-0005-0000-0000-0000CE310000}"/>
    <cellStyle name="Neutral 135" xfId="12426" xr:uid="{00000000-0005-0000-0000-0000CF310000}"/>
    <cellStyle name="Neutral 136" xfId="12427" xr:uid="{00000000-0005-0000-0000-0000D0310000}"/>
    <cellStyle name="Neutral 137" xfId="12428" xr:uid="{00000000-0005-0000-0000-0000D1310000}"/>
    <cellStyle name="Neutral 138" xfId="12429" xr:uid="{00000000-0005-0000-0000-0000D2310000}"/>
    <cellStyle name="Neutral 139" xfId="12430" xr:uid="{00000000-0005-0000-0000-0000D3310000}"/>
    <cellStyle name="Neutral 14" xfId="12431" xr:uid="{00000000-0005-0000-0000-0000D4310000}"/>
    <cellStyle name="Neutral 140" xfId="12432" xr:uid="{00000000-0005-0000-0000-0000D5310000}"/>
    <cellStyle name="Neutral 141" xfId="12433" xr:uid="{00000000-0005-0000-0000-0000D6310000}"/>
    <cellStyle name="Neutral 142" xfId="12434" xr:uid="{00000000-0005-0000-0000-0000D7310000}"/>
    <cellStyle name="Neutral 143" xfId="12435" xr:uid="{00000000-0005-0000-0000-0000D8310000}"/>
    <cellStyle name="Neutral 144" xfId="12436" xr:uid="{00000000-0005-0000-0000-0000D9310000}"/>
    <cellStyle name="Neutral 145" xfId="12437" xr:uid="{00000000-0005-0000-0000-0000DA310000}"/>
    <cellStyle name="Neutral 146" xfId="12438" xr:uid="{00000000-0005-0000-0000-0000DB310000}"/>
    <cellStyle name="Neutral 147" xfId="20587" xr:uid="{00000000-0005-0000-0000-0000DC310000}"/>
    <cellStyle name="Neutral 15" xfId="12439" xr:uid="{00000000-0005-0000-0000-0000DD310000}"/>
    <cellStyle name="Neutral 16" xfId="12440" xr:uid="{00000000-0005-0000-0000-0000DE310000}"/>
    <cellStyle name="Neutral 17" xfId="12441" xr:uid="{00000000-0005-0000-0000-0000DF310000}"/>
    <cellStyle name="Neutral 18" xfId="12442" xr:uid="{00000000-0005-0000-0000-0000E0310000}"/>
    <cellStyle name="Neutral 19" xfId="12443" xr:uid="{00000000-0005-0000-0000-0000E1310000}"/>
    <cellStyle name="Neutral 2" xfId="1753" xr:uid="{00000000-0005-0000-0000-0000E2310000}"/>
    <cellStyle name="Neutral 2 2" xfId="12445" xr:uid="{00000000-0005-0000-0000-0000E3310000}"/>
    <cellStyle name="Neutral 2 3" xfId="12446" xr:uid="{00000000-0005-0000-0000-0000E4310000}"/>
    <cellStyle name="Neutral 2 4" xfId="12447" xr:uid="{00000000-0005-0000-0000-0000E5310000}"/>
    <cellStyle name="Neutral 2 5" xfId="12448" xr:uid="{00000000-0005-0000-0000-0000E6310000}"/>
    <cellStyle name="Neutral 2 6" xfId="20588" xr:uid="{00000000-0005-0000-0000-0000E7310000}"/>
    <cellStyle name="Neutral 2 7" xfId="12444" xr:uid="{00000000-0005-0000-0000-0000E8310000}"/>
    <cellStyle name="Neutral 2_tagihan bruto" xfId="12449" xr:uid="{00000000-0005-0000-0000-0000E9310000}"/>
    <cellStyle name="Neutral 20" xfId="12450" xr:uid="{00000000-0005-0000-0000-0000EA310000}"/>
    <cellStyle name="Neutral 21" xfId="12451" xr:uid="{00000000-0005-0000-0000-0000EB310000}"/>
    <cellStyle name="Neutral 22" xfId="12452" xr:uid="{00000000-0005-0000-0000-0000EC310000}"/>
    <cellStyle name="Neutral 23" xfId="12453" xr:uid="{00000000-0005-0000-0000-0000ED310000}"/>
    <cellStyle name="Neutral 24" xfId="12454" xr:uid="{00000000-0005-0000-0000-0000EE310000}"/>
    <cellStyle name="Neutral 25" xfId="12455" xr:uid="{00000000-0005-0000-0000-0000EF310000}"/>
    <cellStyle name="Neutral 26" xfId="12456" xr:uid="{00000000-0005-0000-0000-0000F0310000}"/>
    <cellStyle name="Neutral 27" xfId="12457" xr:uid="{00000000-0005-0000-0000-0000F1310000}"/>
    <cellStyle name="Neutral 28" xfId="12458" xr:uid="{00000000-0005-0000-0000-0000F2310000}"/>
    <cellStyle name="Neutral 29" xfId="12459" xr:uid="{00000000-0005-0000-0000-0000F3310000}"/>
    <cellStyle name="Neutral 3" xfId="1754" xr:uid="{00000000-0005-0000-0000-0000F4310000}"/>
    <cellStyle name="Neutral 3 2" xfId="20589" xr:uid="{00000000-0005-0000-0000-0000F5310000}"/>
    <cellStyle name="Neutral 3 3" xfId="12460" xr:uid="{00000000-0005-0000-0000-0000F6310000}"/>
    <cellStyle name="Neutral 30" xfId="12461" xr:uid="{00000000-0005-0000-0000-0000F7310000}"/>
    <cellStyle name="Neutral 31" xfId="12462" xr:uid="{00000000-0005-0000-0000-0000F8310000}"/>
    <cellStyle name="Neutral 32" xfId="12463" xr:uid="{00000000-0005-0000-0000-0000F9310000}"/>
    <cellStyle name="Neutral 33" xfId="12464" xr:uid="{00000000-0005-0000-0000-0000FA310000}"/>
    <cellStyle name="Neutral 34" xfId="12465" xr:uid="{00000000-0005-0000-0000-0000FB310000}"/>
    <cellStyle name="Neutral 35" xfId="12466" xr:uid="{00000000-0005-0000-0000-0000FC310000}"/>
    <cellStyle name="Neutral 36" xfId="12467" xr:uid="{00000000-0005-0000-0000-0000FD310000}"/>
    <cellStyle name="Neutral 37" xfId="12468" xr:uid="{00000000-0005-0000-0000-0000FE310000}"/>
    <cellStyle name="Neutral 38" xfId="12469" xr:uid="{00000000-0005-0000-0000-0000FF310000}"/>
    <cellStyle name="Neutral 39" xfId="12470" xr:uid="{00000000-0005-0000-0000-000000320000}"/>
    <cellStyle name="Neutral 4" xfId="1755" xr:uid="{00000000-0005-0000-0000-000001320000}"/>
    <cellStyle name="Neutral 4 2" xfId="20590" xr:uid="{00000000-0005-0000-0000-000002320000}"/>
    <cellStyle name="Neutral 4 3" xfId="12471" xr:uid="{00000000-0005-0000-0000-000003320000}"/>
    <cellStyle name="Neutral 40" xfId="12472" xr:uid="{00000000-0005-0000-0000-000004320000}"/>
    <cellStyle name="Neutral 41" xfId="12473" xr:uid="{00000000-0005-0000-0000-000005320000}"/>
    <cellStyle name="Neutral 42" xfId="12474" xr:uid="{00000000-0005-0000-0000-000006320000}"/>
    <cellStyle name="Neutral 43" xfId="12475" xr:uid="{00000000-0005-0000-0000-000007320000}"/>
    <cellStyle name="Neutral 44" xfId="12476" xr:uid="{00000000-0005-0000-0000-000008320000}"/>
    <cellStyle name="Neutral 45" xfId="12477" xr:uid="{00000000-0005-0000-0000-000009320000}"/>
    <cellStyle name="Neutral 46" xfId="12478" xr:uid="{00000000-0005-0000-0000-00000A320000}"/>
    <cellStyle name="Neutral 47" xfId="12479" xr:uid="{00000000-0005-0000-0000-00000B320000}"/>
    <cellStyle name="Neutral 48" xfId="12480" xr:uid="{00000000-0005-0000-0000-00000C320000}"/>
    <cellStyle name="Neutral 49" xfId="12481" xr:uid="{00000000-0005-0000-0000-00000D320000}"/>
    <cellStyle name="Neutral 5" xfId="12482" xr:uid="{00000000-0005-0000-0000-00000E320000}"/>
    <cellStyle name="Neutral 5 2" xfId="20591" xr:uid="{00000000-0005-0000-0000-00000F320000}"/>
    <cellStyle name="Neutral 50" xfId="12483" xr:uid="{00000000-0005-0000-0000-000010320000}"/>
    <cellStyle name="Neutral 51" xfId="12484" xr:uid="{00000000-0005-0000-0000-000011320000}"/>
    <cellStyle name="Neutral 52" xfId="12485" xr:uid="{00000000-0005-0000-0000-000012320000}"/>
    <cellStyle name="Neutral 53" xfId="12486" xr:uid="{00000000-0005-0000-0000-000013320000}"/>
    <cellStyle name="Neutral 54" xfId="12487" xr:uid="{00000000-0005-0000-0000-000014320000}"/>
    <cellStyle name="Neutral 55" xfId="12488" xr:uid="{00000000-0005-0000-0000-000015320000}"/>
    <cellStyle name="Neutral 56" xfId="12489" xr:uid="{00000000-0005-0000-0000-000016320000}"/>
    <cellStyle name="Neutral 57" xfId="12490" xr:uid="{00000000-0005-0000-0000-000017320000}"/>
    <cellStyle name="Neutral 58" xfId="12491" xr:uid="{00000000-0005-0000-0000-000018320000}"/>
    <cellStyle name="Neutral 59" xfId="12492" xr:uid="{00000000-0005-0000-0000-000019320000}"/>
    <cellStyle name="Neutral 6" xfId="12493" xr:uid="{00000000-0005-0000-0000-00001A320000}"/>
    <cellStyle name="Neutral 60" xfId="12494" xr:uid="{00000000-0005-0000-0000-00001B320000}"/>
    <cellStyle name="Neutral 61" xfId="12495" xr:uid="{00000000-0005-0000-0000-00001C320000}"/>
    <cellStyle name="Neutral 62" xfId="12496" xr:uid="{00000000-0005-0000-0000-00001D320000}"/>
    <cellStyle name="Neutral 63" xfId="12497" xr:uid="{00000000-0005-0000-0000-00001E320000}"/>
    <cellStyle name="Neutral 64" xfId="12498" xr:uid="{00000000-0005-0000-0000-00001F320000}"/>
    <cellStyle name="Neutral 65" xfId="12499" xr:uid="{00000000-0005-0000-0000-000020320000}"/>
    <cellStyle name="Neutral 66" xfId="12500" xr:uid="{00000000-0005-0000-0000-000021320000}"/>
    <cellStyle name="Neutral 67" xfId="12501" xr:uid="{00000000-0005-0000-0000-000022320000}"/>
    <cellStyle name="Neutral 68" xfId="12502" xr:uid="{00000000-0005-0000-0000-000023320000}"/>
    <cellStyle name="Neutral 69" xfId="12503" xr:uid="{00000000-0005-0000-0000-000024320000}"/>
    <cellStyle name="Neutral 7" xfId="12504" xr:uid="{00000000-0005-0000-0000-000025320000}"/>
    <cellStyle name="Neutral 70" xfId="12505" xr:uid="{00000000-0005-0000-0000-000026320000}"/>
    <cellStyle name="Neutral 71" xfId="12506" xr:uid="{00000000-0005-0000-0000-000027320000}"/>
    <cellStyle name="Neutral 72" xfId="12507" xr:uid="{00000000-0005-0000-0000-000028320000}"/>
    <cellStyle name="Neutral 73" xfId="12508" xr:uid="{00000000-0005-0000-0000-000029320000}"/>
    <cellStyle name="Neutral 74" xfId="12509" xr:uid="{00000000-0005-0000-0000-00002A320000}"/>
    <cellStyle name="Neutral 75" xfId="12510" xr:uid="{00000000-0005-0000-0000-00002B320000}"/>
    <cellStyle name="Neutral 76" xfId="12511" xr:uid="{00000000-0005-0000-0000-00002C320000}"/>
    <cellStyle name="Neutral 77" xfId="12512" xr:uid="{00000000-0005-0000-0000-00002D320000}"/>
    <cellStyle name="Neutral 78" xfId="12513" xr:uid="{00000000-0005-0000-0000-00002E320000}"/>
    <cellStyle name="Neutral 79" xfId="12514" xr:uid="{00000000-0005-0000-0000-00002F320000}"/>
    <cellStyle name="Neutral 8" xfId="12515" xr:uid="{00000000-0005-0000-0000-000030320000}"/>
    <cellStyle name="Neutral 80" xfId="12516" xr:uid="{00000000-0005-0000-0000-000031320000}"/>
    <cellStyle name="Neutral 81" xfId="12517" xr:uid="{00000000-0005-0000-0000-000032320000}"/>
    <cellStyle name="Neutral 82" xfId="12518" xr:uid="{00000000-0005-0000-0000-000033320000}"/>
    <cellStyle name="Neutral 83" xfId="12519" xr:uid="{00000000-0005-0000-0000-000034320000}"/>
    <cellStyle name="Neutral 84" xfId="12520" xr:uid="{00000000-0005-0000-0000-000035320000}"/>
    <cellStyle name="Neutral 85" xfId="12521" xr:uid="{00000000-0005-0000-0000-000036320000}"/>
    <cellStyle name="Neutral 86" xfId="12522" xr:uid="{00000000-0005-0000-0000-000037320000}"/>
    <cellStyle name="Neutral 87" xfId="12523" xr:uid="{00000000-0005-0000-0000-000038320000}"/>
    <cellStyle name="Neutral 88" xfId="12524" xr:uid="{00000000-0005-0000-0000-000039320000}"/>
    <cellStyle name="Neutral 89" xfId="12525" xr:uid="{00000000-0005-0000-0000-00003A320000}"/>
    <cellStyle name="Neutral 9" xfId="12526" xr:uid="{00000000-0005-0000-0000-00003B320000}"/>
    <cellStyle name="Neutral 90" xfId="12527" xr:uid="{00000000-0005-0000-0000-00003C320000}"/>
    <cellStyle name="Neutral 91" xfId="12528" xr:uid="{00000000-0005-0000-0000-00003D320000}"/>
    <cellStyle name="Neutral 92" xfId="12529" xr:uid="{00000000-0005-0000-0000-00003E320000}"/>
    <cellStyle name="Neutral 93" xfId="12530" xr:uid="{00000000-0005-0000-0000-00003F320000}"/>
    <cellStyle name="Neutral 94" xfId="12531" xr:uid="{00000000-0005-0000-0000-000040320000}"/>
    <cellStyle name="Neutral 95" xfId="12532" xr:uid="{00000000-0005-0000-0000-000041320000}"/>
    <cellStyle name="Neutral 96" xfId="12533" xr:uid="{00000000-0005-0000-0000-000042320000}"/>
    <cellStyle name="Neutral 97" xfId="12534" xr:uid="{00000000-0005-0000-0000-000043320000}"/>
    <cellStyle name="Neutral 98" xfId="12535" xr:uid="{00000000-0005-0000-0000-000044320000}"/>
    <cellStyle name="Neutral 99" xfId="12536" xr:uid="{00000000-0005-0000-0000-000045320000}"/>
    <cellStyle name="New Times Roman" xfId="12537" xr:uid="{00000000-0005-0000-0000-000046320000}"/>
    <cellStyle name="NEW1" xfId="12538" xr:uid="{00000000-0005-0000-0000-000047320000}"/>
    <cellStyle name="NEW3" xfId="12539" xr:uid="{00000000-0005-0000-0000-000048320000}"/>
    <cellStyle name="no dec" xfId="572" xr:uid="{00000000-0005-0000-0000-000049320000}"/>
    <cellStyle name="no dec 10" xfId="12540" xr:uid="{00000000-0005-0000-0000-00004A320000}"/>
    <cellStyle name="no dec 11" xfId="12541" xr:uid="{00000000-0005-0000-0000-00004B320000}"/>
    <cellStyle name="no dec 12" xfId="12542" xr:uid="{00000000-0005-0000-0000-00004C320000}"/>
    <cellStyle name="no dec 13" xfId="12543" xr:uid="{00000000-0005-0000-0000-00004D320000}"/>
    <cellStyle name="no dec 2" xfId="12544" xr:uid="{00000000-0005-0000-0000-00004E320000}"/>
    <cellStyle name="no dec 3" xfId="12545" xr:uid="{00000000-0005-0000-0000-00004F320000}"/>
    <cellStyle name="no dec 4" xfId="12546" xr:uid="{00000000-0005-0000-0000-000050320000}"/>
    <cellStyle name="no dec 5" xfId="12547" xr:uid="{00000000-0005-0000-0000-000051320000}"/>
    <cellStyle name="no dec 6" xfId="12548" xr:uid="{00000000-0005-0000-0000-000052320000}"/>
    <cellStyle name="no dec 7" xfId="12549" xr:uid="{00000000-0005-0000-0000-000053320000}"/>
    <cellStyle name="no dec 8" xfId="12550" xr:uid="{00000000-0005-0000-0000-000054320000}"/>
    <cellStyle name="no dec 9" xfId="12551" xr:uid="{00000000-0005-0000-0000-000055320000}"/>
    <cellStyle name="non-input" xfId="12552" xr:uid="{00000000-0005-0000-0000-000056320000}"/>
    <cellStyle name="NonPrint_TemTitle" xfId="12553" xr:uid="{00000000-0005-0000-0000-000057320000}"/>
    <cellStyle name="Noríal_silicon_object_tcsi" xfId="12554" xr:uid="{00000000-0005-0000-0000-000058320000}"/>
    <cellStyle name="Norma - Style1" xfId="12555" xr:uid="{00000000-0005-0000-0000-000059320000}"/>
    <cellStyle name="Norma - Style2" xfId="12556" xr:uid="{00000000-0005-0000-0000-00005A320000}"/>
    <cellStyle name="Norma - Style3" xfId="12557" xr:uid="{00000000-0005-0000-0000-00005B320000}"/>
    <cellStyle name="Norma - Style4" xfId="12558" xr:uid="{00000000-0005-0000-0000-00005C320000}"/>
    <cellStyle name="Norma - Style5" xfId="12559" xr:uid="{00000000-0005-0000-0000-00005D320000}"/>
    <cellStyle name="Norma - Style6" xfId="12560" xr:uid="{00000000-0005-0000-0000-00005E320000}"/>
    <cellStyle name="Norma - Style7" xfId="12561" xr:uid="{00000000-0005-0000-0000-00005F320000}"/>
    <cellStyle name="Norma - Style8" xfId="12562" xr:uid="{00000000-0005-0000-0000-000060320000}"/>
    <cellStyle name="Normal" xfId="0" builtinId="0"/>
    <cellStyle name="Normal - Style1" xfId="573" xr:uid="{00000000-0005-0000-0000-000062320000}"/>
    <cellStyle name="Normal - Style1 10" xfId="2053" xr:uid="{00000000-0005-0000-0000-000063320000}"/>
    <cellStyle name="Normal - Style1 10 10" xfId="12563" xr:uid="{00000000-0005-0000-0000-000064320000}"/>
    <cellStyle name="Normal - Style1 10 11" xfId="12564" xr:uid="{00000000-0005-0000-0000-000065320000}"/>
    <cellStyle name="Normal - Style1 10 12" xfId="12565" xr:uid="{00000000-0005-0000-0000-000066320000}"/>
    <cellStyle name="Normal - Style1 10 13" xfId="12566" xr:uid="{00000000-0005-0000-0000-000067320000}"/>
    <cellStyle name="Normal - Style1 10 14" xfId="12567" xr:uid="{00000000-0005-0000-0000-000068320000}"/>
    <cellStyle name="Normal - Style1 10 2" xfId="12568" xr:uid="{00000000-0005-0000-0000-000069320000}"/>
    <cellStyle name="Normal - Style1 10 3" xfId="12569" xr:uid="{00000000-0005-0000-0000-00006A320000}"/>
    <cellStyle name="Normal - Style1 10 4" xfId="12570" xr:uid="{00000000-0005-0000-0000-00006B320000}"/>
    <cellStyle name="Normal - Style1 10 5" xfId="12571" xr:uid="{00000000-0005-0000-0000-00006C320000}"/>
    <cellStyle name="Normal - Style1 10 6" xfId="12572" xr:uid="{00000000-0005-0000-0000-00006D320000}"/>
    <cellStyle name="Normal - Style1 10 7" xfId="12573" xr:uid="{00000000-0005-0000-0000-00006E320000}"/>
    <cellStyle name="Normal - Style1 10 8" xfId="12574" xr:uid="{00000000-0005-0000-0000-00006F320000}"/>
    <cellStyle name="Normal - Style1 10 9" xfId="12575" xr:uid="{00000000-0005-0000-0000-000070320000}"/>
    <cellStyle name="Normal - Style1 11" xfId="12576" xr:uid="{00000000-0005-0000-0000-000071320000}"/>
    <cellStyle name="Normal - Style1 11 10" xfId="12577" xr:uid="{00000000-0005-0000-0000-000072320000}"/>
    <cellStyle name="Normal - Style1 11 11" xfId="12578" xr:uid="{00000000-0005-0000-0000-000073320000}"/>
    <cellStyle name="Normal - Style1 11 12" xfId="12579" xr:uid="{00000000-0005-0000-0000-000074320000}"/>
    <cellStyle name="Normal - Style1 11 13" xfId="12580" xr:uid="{00000000-0005-0000-0000-000075320000}"/>
    <cellStyle name="Normal - Style1 11 14" xfId="12581" xr:uid="{00000000-0005-0000-0000-000076320000}"/>
    <cellStyle name="Normal - Style1 11 2" xfId="12582" xr:uid="{00000000-0005-0000-0000-000077320000}"/>
    <cellStyle name="Normal - Style1 11 3" xfId="12583" xr:uid="{00000000-0005-0000-0000-000078320000}"/>
    <cellStyle name="Normal - Style1 11 4" xfId="12584" xr:uid="{00000000-0005-0000-0000-000079320000}"/>
    <cellStyle name="Normal - Style1 11 5" xfId="12585" xr:uid="{00000000-0005-0000-0000-00007A320000}"/>
    <cellStyle name="Normal - Style1 11 6" xfId="12586" xr:uid="{00000000-0005-0000-0000-00007B320000}"/>
    <cellStyle name="Normal - Style1 11 7" xfId="12587" xr:uid="{00000000-0005-0000-0000-00007C320000}"/>
    <cellStyle name="Normal - Style1 11 8" xfId="12588" xr:uid="{00000000-0005-0000-0000-00007D320000}"/>
    <cellStyle name="Normal - Style1 11 9" xfId="12589" xr:uid="{00000000-0005-0000-0000-00007E320000}"/>
    <cellStyle name="Normal - Style1 12" xfId="12590" xr:uid="{00000000-0005-0000-0000-00007F320000}"/>
    <cellStyle name="Normal - Style1 12 10" xfId="12591" xr:uid="{00000000-0005-0000-0000-000080320000}"/>
    <cellStyle name="Normal - Style1 12 11" xfId="12592" xr:uid="{00000000-0005-0000-0000-000081320000}"/>
    <cellStyle name="Normal - Style1 12 12" xfId="12593" xr:uid="{00000000-0005-0000-0000-000082320000}"/>
    <cellStyle name="Normal - Style1 12 13" xfId="12594" xr:uid="{00000000-0005-0000-0000-000083320000}"/>
    <cellStyle name="Normal - Style1 12 14" xfId="12595" xr:uid="{00000000-0005-0000-0000-000084320000}"/>
    <cellStyle name="Normal - Style1 12 2" xfId="12596" xr:uid="{00000000-0005-0000-0000-000085320000}"/>
    <cellStyle name="Normal - Style1 12 3" xfId="12597" xr:uid="{00000000-0005-0000-0000-000086320000}"/>
    <cellStyle name="Normal - Style1 12 4" xfId="12598" xr:uid="{00000000-0005-0000-0000-000087320000}"/>
    <cellStyle name="Normal - Style1 12 5" xfId="12599" xr:uid="{00000000-0005-0000-0000-000088320000}"/>
    <cellStyle name="Normal - Style1 12 6" xfId="12600" xr:uid="{00000000-0005-0000-0000-000089320000}"/>
    <cellStyle name="Normal - Style1 12 7" xfId="12601" xr:uid="{00000000-0005-0000-0000-00008A320000}"/>
    <cellStyle name="Normal - Style1 12 8" xfId="12602" xr:uid="{00000000-0005-0000-0000-00008B320000}"/>
    <cellStyle name="Normal - Style1 12 9" xfId="12603" xr:uid="{00000000-0005-0000-0000-00008C320000}"/>
    <cellStyle name="Normal - Style1 13" xfId="12604" xr:uid="{00000000-0005-0000-0000-00008D320000}"/>
    <cellStyle name="Normal - Style1 13 10" xfId="12605" xr:uid="{00000000-0005-0000-0000-00008E320000}"/>
    <cellStyle name="Normal - Style1 13 11" xfId="12606" xr:uid="{00000000-0005-0000-0000-00008F320000}"/>
    <cellStyle name="Normal - Style1 13 12" xfId="12607" xr:uid="{00000000-0005-0000-0000-000090320000}"/>
    <cellStyle name="Normal - Style1 13 13" xfId="12608" xr:uid="{00000000-0005-0000-0000-000091320000}"/>
    <cellStyle name="Normal - Style1 13 14" xfId="12609" xr:uid="{00000000-0005-0000-0000-000092320000}"/>
    <cellStyle name="Normal - Style1 13 2" xfId="12610" xr:uid="{00000000-0005-0000-0000-000093320000}"/>
    <cellStyle name="Normal - Style1 13 3" xfId="12611" xr:uid="{00000000-0005-0000-0000-000094320000}"/>
    <cellStyle name="Normal - Style1 13 4" xfId="12612" xr:uid="{00000000-0005-0000-0000-000095320000}"/>
    <cellStyle name="Normal - Style1 13 5" xfId="12613" xr:uid="{00000000-0005-0000-0000-000096320000}"/>
    <cellStyle name="Normal - Style1 13 6" xfId="12614" xr:uid="{00000000-0005-0000-0000-000097320000}"/>
    <cellStyle name="Normal - Style1 13 7" xfId="12615" xr:uid="{00000000-0005-0000-0000-000098320000}"/>
    <cellStyle name="Normal - Style1 13 8" xfId="12616" xr:uid="{00000000-0005-0000-0000-000099320000}"/>
    <cellStyle name="Normal - Style1 13 9" xfId="12617" xr:uid="{00000000-0005-0000-0000-00009A320000}"/>
    <cellStyle name="Normal - Style1 14" xfId="12618" xr:uid="{00000000-0005-0000-0000-00009B320000}"/>
    <cellStyle name="Normal - Style1 14 10" xfId="12619" xr:uid="{00000000-0005-0000-0000-00009C320000}"/>
    <cellStyle name="Normal - Style1 14 11" xfId="12620" xr:uid="{00000000-0005-0000-0000-00009D320000}"/>
    <cellStyle name="Normal - Style1 14 12" xfId="12621" xr:uid="{00000000-0005-0000-0000-00009E320000}"/>
    <cellStyle name="Normal - Style1 14 13" xfId="12622" xr:uid="{00000000-0005-0000-0000-00009F320000}"/>
    <cellStyle name="Normal - Style1 14 14" xfId="12623" xr:uid="{00000000-0005-0000-0000-0000A0320000}"/>
    <cellStyle name="Normal - Style1 14 2" xfId="12624" xr:uid="{00000000-0005-0000-0000-0000A1320000}"/>
    <cellStyle name="Normal - Style1 14 3" xfId="12625" xr:uid="{00000000-0005-0000-0000-0000A2320000}"/>
    <cellStyle name="Normal - Style1 14 4" xfId="12626" xr:uid="{00000000-0005-0000-0000-0000A3320000}"/>
    <cellStyle name="Normal - Style1 14 5" xfId="12627" xr:uid="{00000000-0005-0000-0000-0000A4320000}"/>
    <cellStyle name="Normal - Style1 14 6" xfId="12628" xr:uid="{00000000-0005-0000-0000-0000A5320000}"/>
    <cellStyle name="Normal - Style1 14 7" xfId="12629" xr:uid="{00000000-0005-0000-0000-0000A6320000}"/>
    <cellStyle name="Normal - Style1 14 8" xfId="12630" xr:uid="{00000000-0005-0000-0000-0000A7320000}"/>
    <cellStyle name="Normal - Style1 14 9" xfId="12631" xr:uid="{00000000-0005-0000-0000-0000A8320000}"/>
    <cellStyle name="Normal - Style1 15" xfId="12632" xr:uid="{00000000-0005-0000-0000-0000A9320000}"/>
    <cellStyle name="Normal - Style1 15 10" xfId="12633" xr:uid="{00000000-0005-0000-0000-0000AA320000}"/>
    <cellStyle name="Normal - Style1 15 11" xfId="12634" xr:uid="{00000000-0005-0000-0000-0000AB320000}"/>
    <cellStyle name="Normal - Style1 15 12" xfId="12635" xr:uid="{00000000-0005-0000-0000-0000AC320000}"/>
    <cellStyle name="Normal - Style1 15 13" xfId="12636" xr:uid="{00000000-0005-0000-0000-0000AD320000}"/>
    <cellStyle name="Normal - Style1 15 14" xfId="12637" xr:uid="{00000000-0005-0000-0000-0000AE320000}"/>
    <cellStyle name="Normal - Style1 15 2" xfId="12638" xr:uid="{00000000-0005-0000-0000-0000AF320000}"/>
    <cellStyle name="Normal - Style1 15 3" xfId="12639" xr:uid="{00000000-0005-0000-0000-0000B0320000}"/>
    <cellStyle name="Normal - Style1 15 4" xfId="12640" xr:uid="{00000000-0005-0000-0000-0000B1320000}"/>
    <cellStyle name="Normal - Style1 15 5" xfId="12641" xr:uid="{00000000-0005-0000-0000-0000B2320000}"/>
    <cellStyle name="Normal - Style1 15 6" xfId="12642" xr:uid="{00000000-0005-0000-0000-0000B3320000}"/>
    <cellStyle name="Normal - Style1 15 7" xfId="12643" xr:uid="{00000000-0005-0000-0000-0000B4320000}"/>
    <cellStyle name="Normal - Style1 15 8" xfId="12644" xr:uid="{00000000-0005-0000-0000-0000B5320000}"/>
    <cellStyle name="Normal - Style1 15 9" xfId="12645" xr:uid="{00000000-0005-0000-0000-0000B6320000}"/>
    <cellStyle name="Normal - Style1 16" xfId="12646" xr:uid="{00000000-0005-0000-0000-0000B7320000}"/>
    <cellStyle name="Normal - Style1 17" xfId="12647" xr:uid="{00000000-0005-0000-0000-0000B8320000}"/>
    <cellStyle name="Normal - Style1 18" xfId="12648" xr:uid="{00000000-0005-0000-0000-0000B9320000}"/>
    <cellStyle name="Normal - Style1 19" xfId="12649" xr:uid="{00000000-0005-0000-0000-0000BA320000}"/>
    <cellStyle name="Normal - Style1 2" xfId="1489" xr:uid="{00000000-0005-0000-0000-0000BB320000}"/>
    <cellStyle name="Normal - Style1 2 10" xfId="12651" xr:uid="{00000000-0005-0000-0000-0000BC320000}"/>
    <cellStyle name="Normal - Style1 2 11" xfId="12652" xr:uid="{00000000-0005-0000-0000-0000BD320000}"/>
    <cellStyle name="Normal - Style1 2 12" xfId="12653" xr:uid="{00000000-0005-0000-0000-0000BE320000}"/>
    <cellStyle name="Normal - Style1 2 13" xfId="12654" xr:uid="{00000000-0005-0000-0000-0000BF320000}"/>
    <cellStyle name="Normal - Style1 2 14" xfId="12655" xr:uid="{00000000-0005-0000-0000-0000C0320000}"/>
    <cellStyle name="Normal - Style1 2 15" xfId="12650" xr:uid="{00000000-0005-0000-0000-0000C1320000}"/>
    <cellStyle name="Normal - Style1 2 2" xfId="12656" xr:uid="{00000000-0005-0000-0000-0000C2320000}"/>
    <cellStyle name="Normal - Style1 2 3" xfId="12657" xr:uid="{00000000-0005-0000-0000-0000C3320000}"/>
    <cellStyle name="Normal - Style1 2 4" xfId="12658" xr:uid="{00000000-0005-0000-0000-0000C4320000}"/>
    <cellStyle name="Normal - Style1 2 5" xfId="12659" xr:uid="{00000000-0005-0000-0000-0000C5320000}"/>
    <cellStyle name="Normal - Style1 2 6" xfId="12660" xr:uid="{00000000-0005-0000-0000-0000C6320000}"/>
    <cellStyle name="Normal - Style1 2 7" xfId="12661" xr:uid="{00000000-0005-0000-0000-0000C7320000}"/>
    <cellStyle name="Normal - Style1 2 8" xfId="12662" xr:uid="{00000000-0005-0000-0000-0000C8320000}"/>
    <cellStyle name="Normal - Style1 2 9" xfId="12663" xr:uid="{00000000-0005-0000-0000-0000C9320000}"/>
    <cellStyle name="Normal - Style1 20" xfId="12664" xr:uid="{00000000-0005-0000-0000-0000CA320000}"/>
    <cellStyle name="Normal - Style1 21" xfId="12665" xr:uid="{00000000-0005-0000-0000-0000CB320000}"/>
    <cellStyle name="Normal - Style1 22" xfId="12666" xr:uid="{00000000-0005-0000-0000-0000CC320000}"/>
    <cellStyle name="Normal - Style1 23" xfId="12667" xr:uid="{00000000-0005-0000-0000-0000CD320000}"/>
    <cellStyle name="Normal - Style1 24" xfId="12668" xr:uid="{00000000-0005-0000-0000-0000CE320000}"/>
    <cellStyle name="Normal - Style1 25" xfId="12669" xr:uid="{00000000-0005-0000-0000-0000CF320000}"/>
    <cellStyle name="Normal - Style1 26" xfId="12670" xr:uid="{00000000-0005-0000-0000-0000D0320000}"/>
    <cellStyle name="Normal - Style1 27" xfId="12671" xr:uid="{00000000-0005-0000-0000-0000D1320000}"/>
    <cellStyle name="Normal - Style1 28" xfId="12672" xr:uid="{00000000-0005-0000-0000-0000D2320000}"/>
    <cellStyle name="Normal - Style1 29" xfId="17763" xr:uid="{00000000-0005-0000-0000-0000D3320000}"/>
    <cellStyle name="Normal - Style1 3" xfId="12673" xr:uid="{00000000-0005-0000-0000-0000D4320000}"/>
    <cellStyle name="Normal - Style1 3 10" xfId="12674" xr:uid="{00000000-0005-0000-0000-0000D5320000}"/>
    <cellStyle name="Normal - Style1 3 11" xfId="12675" xr:uid="{00000000-0005-0000-0000-0000D6320000}"/>
    <cellStyle name="Normal - Style1 3 12" xfId="12676" xr:uid="{00000000-0005-0000-0000-0000D7320000}"/>
    <cellStyle name="Normal - Style1 3 13" xfId="12677" xr:uid="{00000000-0005-0000-0000-0000D8320000}"/>
    <cellStyle name="Normal - Style1 3 14" xfId="12678" xr:uid="{00000000-0005-0000-0000-0000D9320000}"/>
    <cellStyle name="Normal - Style1 3 2" xfId="12679" xr:uid="{00000000-0005-0000-0000-0000DA320000}"/>
    <cellStyle name="Normal - Style1 3 3" xfId="12680" xr:uid="{00000000-0005-0000-0000-0000DB320000}"/>
    <cellStyle name="Normal - Style1 3 4" xfId="12681" xr:uid="{00000000-0005-0000-0000-0000DC320000}"/>
    <cellStyle name="Normal - Style1 3 5" xfId="12682" xr:uid="{00000000-0005-0000-0000-0000DD320000}"/>
    <cellStyle name="Normal - Style1 3 6" xfId="12683" xr:uid="{00000000-0005-0000-0000-0000DE320000}"/>
    <cellStyle name="Normal - Style1 3 7" xfId="12684" xr:uid="{00000000-0005-0000-0000-0000DF320000}"/>
    <cellStyle name="Normal - Style1 3 8" xfId="12685" xr:uid="{00000000-0005-0000-0000-0000E0320000}"/>
    <cellStyle name="Normal - Style1 3 9" xfId="12686" xr:uid="{00000000-0005-0000-0000-0000E1320000}"/>
    <cellStyle name="Normal - Style1 30" xfId="2064" xr:uid="{00000000-0005-0000-0000-0000E2320000}"/>
    <cellStyle name="Normal - Style1 4" xfId="12687" xr:uid="{00000000-0005-0000-0000-0000E3320000}"/>
    <cellStyle name="Normal - Style1 4 10" xfId="12688" xr:uid="{00000000-0005-0000-0000-0000E4320000}"/>
    <cellStyle name="Normal - Style1 4 11" xfId="12689" xr:uid="{00000000-0005-0000-0000-0000E5320000}"/>
    <cellStyle name="Normal - Style1 4 12" xfId="12690" xr:uid="{00000000-0005-0000-0000-0000E6320000}"/>
    <cellStyle name="Normal - Style1 4 13" xfId="12691" xr:uid="{00000000-0005-0000-0000-0000E7320000}"/>
    <cellStyle name="Normal - Style1 4 14" xfId="12692" xr:uid="{00000000-0005-0000-0000-0000E8320000}"/>
    <cellStyle name="Normal - Style1 4 2" xfId="12693" xr:uid="{00000000-0005-0000-0000-0000E9320000}"/>
    <cellStyle name="Normal - Style1 4 3" xfId="12694" xr:uid="{00000000-0005-0000-0000-0000EA320000}"/>
    <cellStyle name="Normal - Style1 4 4" xfId="12695" xr:uid="{00000000-0005-0000-0000-0000EB320000}"/>
    <cellStyle name="Normal - Style1 4 5" xfId="12696" xr:uid="{00000000-0005-0000-0000-0000EC320000}"/>
    <cellStyle name="Normal - Style1 4 6" xfId="12697" xr:uid="{00000000-0005-0000-0000-0000ED320000}"/>
    <cellStyle name="Normal - Style1 4 7" xfId="12698" xr:uid="{00000000-0005-0000-0000-0000EE320000}"/>
    <cellStyle name="Normal - Style1 4 8" xfId="12699" xr:uid="{00000000-0005-0000-0000-0000EF320000}"/>
    <cellStyle name="Normal - Style1 4 9" xfId="12700" xr:uid="{00000000-0005-0000-0000-0000F0320000}"/>
    <cellStyle name="Normal - Style1 5" xfId="12701" xr:uid="{00000000-0005-0000-0000-0000F1320000}"/>
    <cellStyle name="Normal - Style1 5 10" xfId="12702" xr:uid="{00000000-0005-0000-0000-0000F2320000}"/>
    <cellStyle name="Normal - Style1 5 11" xfId="12703" xr:uid="{00000000-0005-0000-0000-0000F3320000}"/>
    <cellStyle name="Normal - Style1 5 12" xfId="12704" xr:uid="{00000000-0005-0000-0000-0000F4320000}"/>
    <cellStyle name="Normal - Style1 5 13" xfId="12705" xr:uid="{00000000-0005-0000-0000-0000F5320000}"/>
    <cellStyle name="Normal - Style1 5 14" xfId="12706" xr:uid="{00000000-0005-0000-0000-0000F6320000}"/>
    <cellStyle name="Normal - Style1 5 2" xfId="12707" xr:uid="{00000000-0005-0000-0000-0000F7320000}"/>
    <cellStyle name="Normal - Style1 5 3" xfId="12708" xr:uid="{00000000-0005-0000-0000-0000F8320000}"/>
    <cellStyle name="Normal - Style1 5 4" xfId="12709" xr:uid="{00000000-0005-0000-0000-0000F9320000}"/>
    <cellStyle name="Normal - Style1 5 5" xfId="12710" xr:uid="{00000000-0005-0000-0000-0000FA320000}"/>
    <cellStyle name="Normal - Style1 5 6" xfId="12711" xr:uid="{00000000-0005-0000-0000-0000FB320000}"/>
    <cellStyle name="Normal - Style1 5 7" xfId="12712" xr:uid="{00000000-0005-0000-0000-0000FC320000}"/>
    <cellStyle name="Normal - Style1 5 8" xfId="12713" xr:uid="{00000000-0005-0000-0000-0000FD320000}"/>
    <cellStyle name="Normal - Style1 5 9" xfId="12714" xr:uid="{00000000-0005-0000-0000-0000FE320000}"/>
    <cellStyle name="Normal - Style1 6" xfId="12715" xr:uid="{00000000-0005-0000-0000-0000FF320000}"/>
    <cellStyle name="Normal - Style1 6 10" xfId="12716" xr:uid="{00000000-0005-0000-0000-000000330000}"/>
    <cellStyle name="Normal - Style1 6 11" xfId="12717" xr:uid="{00000000-0005-0000-0000-000001330000}"/>
    <cellStyle name="Normal - Style1 6 12" xfId="12718" xr:uid="{00000000-0005-0000-0000-000002330000}"/>
    <cellStyle name="Normal - Style1 6 13" xfId="12719" xr:uid="{00000000-0005-0000-0000-000003330000}"/>
    <cellStyle name="Normal - Style1 6 14" xfId="12720" xr:uid="{00000000-0005-0000-0000-000004330000}"/>
    <cellStyle name="Normal - Style1 6 2" xfId="12721" xr:uid="{00000000-0005-0000-0000-000005330000}"/>
    <cellStyle name="Normal - Style1 6 3" xfId="12722" xr:uid="{00000000-0005-0000-0000-000006330000}"/>
    <cellStyle name="Normal - Style1 6 4" xfId="12723" xr:uid="{00000000-0005-0000-0000-000007330000}"/>
    <cellStyle name="Normal - Style1 6 5" xfId="12724" xr:uid="{00000000-0005-0000-0000-000008330000}"/>
    <cellStyle name="Normal - Style1 6 6" xfId="12725" xr:uid="{00000000-0005-0000-0000-000009330000}"/>
    <cellStyle name="Normal - Style1 6 7" xfId="12726" xr:uid="{00000000-0005-0000-0000-00000A330000}"/>
    <cellStyle name="Normal - Style1 6 8" xfId="12727" xr:uid="{00000000-0005-0000-0000-00000B330000}"/>
    <cellStyle name="Normal - Style1 6 9" xfId="12728" xr:uid="{00000000-0005-0000-0000-00000C330000}"/>
    <cellStyle name="Normal - Style1 7" xfId="12729" xr:uid="{00000000-0005-0000-0000-00000D330000}"/>
    <cellStyle name="Normal - Style1 7 10" xfId="12730" xr:uid="{00000000-0005-0000-0000-00000E330000}"/>
    <cellStyle name="Normal - Style1 7 11" xfId="12731" xr:uid="{00000000-0005-0000-0000-00000F330000}"/>
    <cellStyle name="Normal - Style1 7 12" xfId="12732" xr:uid="{00000000-0005-0000-0000-000010330000}"/>
    <cellStyle name="Normal - Style1 7 13" xfId="12733" xr:uid="{00000000-0005-0000-0000-000011330000}"/>
    <cellStyle name="Normal - Style1 7 14" xfId="12734" xr:uid="{00000000-0005-0000-0000-000012330000}"/>
    <cellStyle name="Normal - Style1 7 2" xfId="12735" xr:uid="{00000000-0005-0000-0000-000013330000}"/>
    <cellStyle name="Normal - Style1 7 3" xfId="12736" xr:uid="{00000000-0005-0000-0000-000014330000}"/>
    <cellStyle name="Normal - Style1 7 4" xfId="12737" xr:uid="{00000000-0005-0000-0000-000015330000}"/>
    <cellStyle name="Normal - Style1 7 5" xfId="12738" xr:uid="{00000000-0005-0000-0000-000016330000}"/>
    <cellStyle name="Normal - Style1 7 6" xfId="12739" xr:uid="{00000000-0005-0000-0000-000017330000}"/>
    <cellStyle name="Normal - Style1 7 7" xfId="12740" xr:uid="{00000000-0005-0000-0000-000018330000}"/>
    <cellStyle name="Normal - Style1 7 8" xfId="12741" xr:uid="{00000000-0005-0000-0000-000019330000}"/>
    <cellStyle name="Normal - Style1 7 9" xfId="12742" xr:uid="{00000000-0005-0000-0000-00001A330000}"/>
    <cellStyle name="Normal - Style1 8" xfId="12743" xr:uid="{00000000-0005-0000-0000-00001B330000}"/>
    <cellStyle name="Normal - Style1 8 10" xfId="12744" xr:uid="{00000000-0005-0000-0000-00001C330000}"/>
    <cellStyle name="Normal - Style1 8 11" xfId="12745" xr:uid="{00000000-0005-0000-0000-00001D330000}"/>
    <cellStyle name="Normal - Style1 8 12" xfId="12746" xr:uid="{00000000-0005-0000-0000-00001E330000}"/>
    <cellStyle name="Normal - Style1 8 13" xfId="12747" xr:uid="{00000000-0005-0000-0000-00001F330000}"/>
    <cellStyle name="Normal - Style1 8 14" xfId="12748" xr:uid="{00000000-0005-0000-0000-000020330000}"/>
    <cellStyle name="Normal - Style1 8 2" xfId="12749" xr:uid="{00000000-0005-0000-0000-000021330000}"/>
    <cellStyle name="Normal - Style1 8 3" xfId="12750" xr:uid="{00000000-0005-0000-0000-000022330000}"/>
    <cellStyle name="Normal - Style1 8 4" xfId="12751" xr:uid="{00000000-0005-0000-0000-000023330000}"/>
    <cellStyle name="Normal - Style1 8 5" xfId="12752" xr:uid="{00000000-0005-0000-0000-000024330000}"/>
    <cellStyle name="Normal - Style1 8 6" xfId="12753" xr:uid="{00000000-0005-0000-0000-000025330000}"/>
    <cellStyle name="Normal - Style1 8 7" xfId="12754" xr:uid="{00000000-0005-0000-0000-000026330000}"/>
    <cellStyle name="Normal - Style1 8 8" xfId="12755" xr:uid="{00000000-0005-0000-0000-000027330000}"/>
    <cellStyle name="Normal - Style1 8 9" xfId="12756" xr:uid="{00000000-0005-0000-0000-000028330000}"/>
    <cellStyle name="Normal - Style1 9" xfId="12757" xr:uid="{00000000-0005-0000-0000-000029330000}"/>
    <cellStyle name="Normal - Style1 9 10" xfId="12758" xr:uid="{00000000-0005-0000-0000-00002A330000}"/>
    <cellStyle name="Normal - Style1 9 11" xfId="12759" xr:uid="{00000000-0005-0000-0000-00002B330000}"/>
    <cellStyle name="Normal - Style1 9 12" xfId="12760" xr:uid="{00000000-0005-0000-0000-00002C330000}"/>
    <cellStyle name="Normal - Style1 9 13" xfId="12761" xr:uid="{00000000-0005-0000-0000-00002D330000}"/>
    <cellStyle name="Normal - Style1 9 14" xfId="12762" xr:uid="{00000000-0005-0000-0000-00002E330000}"/>
    <cellStyle name="Normal - Style1 9 2" xfId="12763" xr:uid="{00000000-0005-0000-0000-00002F330000}"/>
    <cellStyle name="Normal - Style1 9 3" xfId="12764" xr:uid="{00000000-0005-0000-0000-000030330000}"/>
    <cellStyle name="Normal - Style1 9 4" xfId="12765" xr:uid="{00000000-0005-0000-0000-000031330000}"/>
    <cellStyle name="Normal - Style1 9 5" xfId="12766" xr:uid="{00000000-0005-0000-0000-000032330000}"/>
    <cellStyle name="Normal - Style1 9 6" xfId="12767" xr:uid="{00000000-0005-0000-0000-000033330000}"/>
    <cellStyle name="Normal - Style1 9 7" xfId="12768" xr:uid="{00000000-0005-0000-0000-000034330000}"/>
    <cellStyle name="Normal - Style1 9 8" xfId="12769" xr:uid="{00000000-0005-0000-0000-000035330000}"/>
    <cellStyle name="Normal - Style1 9 9" xfId="12770" xr:uid="{00000000-0005-0000-0000-000036330000}"/>
    <cellStyle name="Normal - Style1_AJE Induk" xfId="12771" xr:uid="{00000000-0005-0000-0000-000037330000}"/>
    <cellStyle name="Normal - Style2" xfId="1490" xr:uid="{00000000-0005-0000-0000-000038330000}"/>
    <cellStyle name="Normal - Style2 10" xfId="12772" xr:uid="{00000000-0005-0000-0000-000039330000}"/>
    <cellStyle name="Normal - Style2 11" xfId="12773" xr:uid="{00000000-0005-0000-0000-00003A330000}"/>
    <cellStyle name="Normal - Style2 12" xfId="12774" xr:uid="{00000000-0005-0000-0000-00003B330000}"/>
    <cellStyle name="Normal - Style2 13" xfId="12775" xr:uid="{00000000-0005-0000-0000-00003C330000}"/>
    <cellStyle name="Normal - Style2 2" xfId="1491" xr:uid="{00000000-0005-0000-0000-00003D330000}"/>
    <cellStyle name="Normal - Style2 3" xfId="12776" xr:uid="{00000000-0005-0000-0000-00003E330000}"/>
    <cellStyle name="Normal - Style2 4" xfId="12777" xr:uid="{00000000-0005-0000-0000-00003F330000}"/>
    <cellStyle name="Normal - Style2 5" xfId="12778" xr:uid="{00000000-0005-0000-0000-000040330000}"/>
    <cellStyle name="Normal - Style2 6" xfId="12779" xr:uid="{00000000-0005-0000-0000-000041330000}"/>
    <cellStyle name="Normal - Style2 7" xfId="12780" xr:uid="{00000000-0005-0000-0000-000042330000}"/>
    <cellStyle name="Normal - Style2 8" xfId="12781" xr:uid="{00000000-0005-0000-0000-000043330000}"/>
    <cellStyle name="Normal - Style2 9" xfId="12782" xr:uid="{00000000-0005-0000-0000-000044330000}"/>
    <cellStyle name="Normal - Style3" xfId="1492" xr:uid="{00000000-0005-0000-0000-000045330000}"/>
    <cellStyle name="Normal - Style3 10" xfId="12783" xr:uid="{00000000-0005-0000-0000-000046330000}"/>
    <cellStyle name="Normal - Style3 11" xfId="12784" xr:uid="{00000000-0005-0000-0000-000047330000}"/>
    <cellStyle name="Normal - Style3 12" xfId="12785" xr:uid="{00000000-0005-0000-0000-000048330000}"/>
    <cellStyle name="Normal - Style3 13" xfId="12786" xr:uid="{00000000-0005-0000-0000-000049330000}"/>
    <cellStyle name="Normal - Style3 2" xfId="1493" xr:uid="{00000000-0005-0000-0000-00004A330000}"/>
    <cellStyle name="Normal - Style3 3" xfId="12787" xr:uid="{00000000-0005-0000-0000-00004B330000}"/>
    <cellStyle name="Normal - Style3 4" xfId="12788" xr:uid="{00000000-0005-0000-0000-00004C330000}"/>
    <cellStyle name="Normal - Style3 5" xfId="12789" xr:uid="{00000000-0005-0000-0000-00004D330000}"/>
    <cellStyle name="Normal - Style3 6" xfId="12790" xr:uid="{00000000-0005-0000-0000-00004E330000}"/>
    <cellStyle name="Normal - Style3 7" xfId="12791" xr:uid="{00000000-0005-0000-0000-00004F330000}"/>
    <cellStyle name="Normal - Style3 8" xfId="12792" xr:uid="{00000000-0005-0000-0000-000050330000}"/>
    <cellStyle name="Normal - Style3 9" xfId="12793" xr:uid="{00000000-0005-0000-0000-000051330000}"/>
    <cellStyle name="Normal - Style4" xfId="1494" xr:uid="{00000000-0005-0000-0000-000052330000}"/>
    <cellStyle name="Normal - Style4 10" xfId="12794" xr:uid="{00000000-0005-0000-0000-000053330000}"/>
    <cellStyle name="Normal - Style4 11" xfId="12795" xr:uid="{00000000-0005-0000-0000-000054330000}"/>
    <cellStyle name="Normal - Style4 12" xfId="12796" xr:uid="{00000000-0005-0000-0000-000055330000}"/>
    <cellStyle name="Normal - Style4 13" xfId="12797" xr:uid="{00000000-0005-0000-0000-000056330000}"/>
    <cellStyle name="Normal - Style4 2" xfId="1495" xr:uid="{00000000-0005-0000-0000-000057330000}"/>
    <cellStyle name="Normal - Style4 3" xfId="12798" xr:uid="{00000000-0005-0000-0000-000058330000}"/>
    <cellStyle name="Normal - Style4 4" xfId="12799" xr:uid="{00000000-0005-0000-0000-000059330000}"/>
    <cellStyle name="Normal - Style4 5" xfId="12800" xr:uid="{00000000-0005-0000-0000-00005A330000}"/>
    <cellStyle name="Normal - Style4 6" xfId="12801" xr:uid="{00000000-0005-0000-0000-00005B330000}"/>
    <cellStyle name="Normal - Style4 7" xfId="12802" xr:uid="{00000000-0005-0000-0000-00005C330000}"/>
    <cellStyle name="Normal - Style4 8" xfId="12803" xr:uid="{00000000-0005-0000-0000-00005D330000}"/>
    <cellStyle name="Normal - Style4 9" xfId="12804" xr:uid="{00000000-0005-0000-0000-00005E330000}"/>
    <cellStyle name="Normal - Style5" xfId="574" xr:uid="{00000000-0005-0000-0000-00005F330000}"/>
    <cellStyle name="Normal - Style5 10" xfId="12805" xr:uid="{00000000-0005-0000-0000-000060330000}"/>
    <cellStyle name="Normal - Style5 11" xfId="12806" xr:uid="{00000000-0005-0000-0000-000061330000}"/>
    <cellStyle name="Normal - Style5 12" xfId="12807" xr:uid="{00000000-0005-0000-0000-000062330000}"/>
    <cellStyle name="Normal - Style5 13" xfId="12808" xr:uid="{00000000-0005-0000-0000-000063330000}"/>
    <cellStyle name="Normal - Style5 2" xfId="1497" xr:uid="{00000000-0005-0000-0000-000064330000}"/>
    <cellStyle name="Normal - Style5 3" xfId="1496" xr:uid="{00000000-0005-0000-0000-000065330000}"/>
    <cellStyle name="Normal - Style5 4" xfId="12809" xr:uid="{00000000-0005-0000-0000-000066330000}"/>
    <cellStyle name="Normal - Style5 5" xfId="12810" xr:uid="{00000000-0005-0000-0000-000067330000}"/>
    <cellStyle name="Normal - Style5 6" xfId="12811" xr:uid="{00000000-0005-0000-0000-000068330000}"/>
    <cellStyle name="Normal - Style5 7" xfId="12812" xr:uid="{00000000-0005-0000-0000-000069330000}"/>
    <cellStyle name="Normal - Style5 8" xfId="12813" xr:uid="{00000000-0005-0000-0000-00006A330000}"/>
    <cellStyle name="Normal - Style5 9" xfId="12814" xr:uid="{00000000-0005-0000-0000-00006B330000}"/>
    <cellStyle name="Normal - Style6" xfId="575" xr:uid="{00000000-0005-0000-0000-00006C330000}"/>
    <cellStyle name="Normal - Style6 10" xfId="12815" xr:uid="{00000000-0005-0000-0000-00006D330000}"/>
    <cellStyle name="Normal - Style6 11" xfId="12816" xr:uid="{00000000-0005-0000-0000-00006E330000}"/>
    <cellStyle name="Normal - Style6 12" xfId="12817" xr:uid="{00000000-0005-0000-0000-00006F330000}"/>
    <cellStyle name="Normal - Style6 13" xfId="12818" xr:uid="{00000000-0005-0000-0000-000070330000}"/>
    <cellStyle name="Normal - Style6 2" xfId="1499" xr:uid="{00000000-0005-0000-0000-000071330000}"/>
    <cellStyle name="Normal - Style6 3" xfId="1498" xr:uid="{00000000-0005-0000-0000-000072330000}"/>
    <cellStyle name="Normal - Style6 4" xfId="12819" xr:uid="{00000000-0005-0000-0000-000073330000}"/>
    <cellStyle name="Normal - Style6 5" xfId="12820" xr:uid="{00000000-0005-0000-0000-000074330000}"/>
    <cellStyle name="Normal - Style6 6" xfId="12821" xr:uid="{00000000-0005-0000-0000-000075330000}"/>
    <cellStyle name="Normal - Style6 7" xfId="12822" xr:uid="{00000000-0005-0000-0000-000076330000}"/>
    <cellStyle name="Normal - Style6 8" xfId="12823" xr:uid="{00000000-0005-0000-0000-000077330000}"/>
    <cellStyle name="Normal - Style6 9" xfId="12824" xr:uid="{00000000-0005-0000-0000-000078330000}"/>
    <cellStyle name="Normal - Style7" xfId="1500" xr:uid="{00000000-0005-0000-0000-000079330000}"/>
    <cellStyle name="Normal - Style7 10" xfId="12825" xr:uid="{00000000-0005-0000-0000-00007A330000}"/>
    <cellStyle name="Normal - Style7 11" xfId="12826" xr:uid="{00000000-0005-0000-0000-00007B330000}"/>
    <cellStyle name="Normal - Style7 12" xfId="12827" xr:uid="{00000000-0005-0000-0000-00007C330000}"/>
    <cellStyle name="Normal - Style7 13" xfId="12828" xr:uid="{00000000-0005-0000-0000-00007D330000}"/>
    <cellStyle name="Normal - Style7 2" xfId="1501" xr:uid="{00000000-0005-0000-0000-00007E330000}"/>
    <cellStyle name="Normal - Style7 3" xfId="12829" xr:uid="{00000000-0005-0000-0000-00007F330000}"/>
    <cellStyle name="Normal - Style7 4" xfId="12830" xr:uid="{00000000-0005-0000-0000-000080330000}"/>
    <cellStyle name="Normal - Style7 5" xfId="12831" xr:uid="{00000000-0005-0000-0000-000081330000}"/>
    <cellStyle name="Normal - Style7 6" xfId="12832" xr:uid="{00000000-0005-0000-0000-000082330000}"/>
    <cellStyle name="Normal - Style7 7" xfId="12833" xr:uid="{00000000-0005-0000-0000-000083330000}"/>
    <cellStyle name="Normal - Style7 8" xfId="12834" xr:uid="{00000000-0005-0000-0000-000084330000}"/>
    <cellStyle name="Normal - Style7 9" xfId="12835" xr:uid="{00000000-0005-0000-0000-000085330000}"/>
    <cellStyle name="Normal - Style8" xfId="1502" xr:uid="{00000000-0005-0000-0000-000086330000}"/>
    <cellStyle name="Normal - Style8 10" xfId="12836" xr:uid="{00000000-0005-0000-0000-000087330000}"/>
    <cellStyle name="Normal - Style8 11" xfId="12837" xr:uid="{00000000-0005-0000-0000-000088330000}"/>
    <cellStyle name="Normal - Style8 12" xfId="12838" xr:uid="{00000000-0005-0000-0000-000089330000}"/>
    <cellStyle name="Normal - Style8 13" xfId="12839" xr:uid="{00000000-0005-0000-0000-00008A330000}"/>
    <cellStyle name="Normal - Style8 2" xfId="1503" xr:uid="{00000000-0005-0000-0000-00008B330000}"/>
    <cellStyle name="Normal - Style8 3" xfId="12840" xr:uid="{00000000-0005-0000-0000-00008C330000}"/>
    <cellStyle name="Normal - Style8 4" xfId="12841" xr:uid="{00000000-0005-0000-0000-00008D330000}"/>
    <cellStyle name="Normal - Style8 5" xfId="12842" xr:uid="{00000000-0005-0000-0000-00008E330000}"/>
    <cellStyle name="Normal - Style8 6" xfId="12843" xr:uid="{00000000-0005-0000-0000-00008F330000}"/>
    <cellStyle name="Normal - Style8 7" xfId="12844" xr:uid="{00000000-0005-0000-0000-000090330000}"/>
    <cellStyle name="Normal - Style8 8" xfId="12845" xr:uid="{00000000-0005-0000-0000-000091330000}"/>
    <cellStyle name="Normal - Style8 9" xfId="12846" xr:uid="{00000000-0005-0000-0000-000092330000}"/>
    <cellStyle name="Normal [0]" xfId="1504" xr:uid="{00000000-0005-0000-0000-000093330000}"/>
    <cellStyle name="Normal [1]" xfId="1505" xr:uid="{00000000-0005-0000-0000-000094330000}"/>
    <cellStyle name="Normal [1] 10" xfId="12847" xr:uid="{00000000-0005-0000-0000-000095330000}"/>
    <cellStyle name="Normal [1] 11" xfId="12848" xr:uid="{00000000-0005-0000-0000-000096330000}"/>
    <cellStyle name="Normal [1] 12" xfId="12849" xr:uid="{00000000-0005-0000-0000-000097330000}"/>
    <cellStyle name="Normal [1] 13" xfId="12850" xr:uid="{00000000-0005-0000-0000-000098330000}"/>
    <cellStyle name="Normal [1] 14" xfId="17764" xr:uid="{00000000-0005-0000-0000-000099330000}"/>
    <cellStyle name="Normal [1] 15" xfId="2065" xr:uid="{00000000-0005-0000-0000-00009A330000}"/>
    <cellStyle name="Normal [1] 2" xfId="1506" xr:uid="{00000000-0005-0000-0000-00009B330000}"/>
    <cellStyle name="Normal [1] 2 2" xfId="17765" xr:uid="{00000000-0005-0000-0000-00009C330000}"/>
    <cellStyle name="Normal [1] 2 3" xfId="2066" xr:uid="{00000000-0005-0000-0000-00009D330000}"/>
    <cellStyle name="Normal [1] 3" xfId="12851" xr:uid="{00000000-0005-0000-0000-00009E330000}"/>
    <cellStyle name="Normal [1] 4" xfId="12852" xr:uid="{00000000-0005-0000-0000-00009F330000}"/>
    <cellStyle name="Normal [1] 5" xfId="12853" xr:uid="{00000000-0005-0000-0000-0000A0330000}"/>
    <cellStyle name="Normal [1] 6" xfId="12854" xr:uid="{00000000-0005-0000-0000-0000A1330000}"/>
    <cellStyle name="Normal [1] 7" xfId="12855" xr:uid="{00000000-0005-0000-0000-0000A2330000}"/>
    <cellStyle name="Normal [1] 8" xfId="12856" xr:uid="{00000000-0005-0000-0000-0000A3330000}"/>
    <cellStyle name="Normal [1] 9" xfId="12857" xr:uid="{00000000-0005-0000-0000-0000A4330000}"/>
    <cellStyle name="Normal [2]" xfId="1507" xr:uid="{00000000-0005-0000-0000-0000A5330000}"/>
    <cellStyle name="Normal [3]" xfId="1508" xr:uid="{00000000-0005-0000-0000-0000A6330000}"/>
    <cellStyle name="Normal [3] 2" xfId="1756" xr:uid="{00000000-0005-0000-0000-0000A7330000}"/>
    <cellStyle name="Normal [3] 3" xfId="21073" xr:uid="{00000000-0005-0000-0000-0000A8330000}"/>
    <cellStyle name="Normal [3] 4" xfId="20597" xr:uid="{00000000-0005-0000-0000-0000A9330000}"/>
    <cellStyle name="Normal 1" xfId="12858" xr:uid="{00000000-0005-0000-0000-0000AA330000}"/>
    <cellStyle name="Normal 10" xfId="46" xr:uid="{00000000-0005-0000-0000-0000AB330000}"/>
    <cellStyle name="Normal 10 2" xfId="47" xr:uid="{00000000-0005-0000-0000-0000AC330000}"/>
    <cellStyle name="Normal 10 2 2" xfId="577" xr:uid="{00000000-0005-0000-0000-0000AD330000}"/>
    <cellStyle name="Normal 10 2 2 2" xfId="12861" xr:uid="{00000000-0005-0000-0000-0000AE330000}"/>
    <cellStyle name="Normal 10 2 2 3" xfId="12860" xr:uid="{00000000-0005-0000-0000-0000AF330000}"/>
    <cellStyle name="Normal 10 2 3" xfId="12862" xr:uid="{00000000-0005-0000-0000-0000B0330000}"/>
    <cellStyle name="Normal 10 2 4" xfId="12859" xr:uid="{00000000-0005-0000-0000-0000B1330000}"/>
    <cellStyle name="Normal 10 3" xfId="578" xr:uid="{00000000-0005-0000-0000-0000B2330000}"/>
    <cellStyle name="Normal 10 3 2" xfId="12864" xr:uid="{00000000-0005-0000-0000-0000B3330000}"/>
    <cellStyle name="Normal 10 3 3" xfId="12865" xr:uid="{00000000-0005-0000-0000-0000B4330000}"/>
    <cellStyle name="Normal 10 3 4" xfId="12863" xr:uid="{00000000-0005-0000-0000-0000B5330000}"/>
    <cellStyle name="Normal 10 4" xfId="576" xr:uid="{00000000-0005-0000-0000-0000B6330000}"/>
    <cellStyle name="Normal 10 4 2" xfId="12866" xr:uid="{00000000-0005-0000-0000-0000B7330000}"/>
    <cellStyle name="Normal 10 4 3" xfId="1509" xr:uid="{00000000-0005-0000-0000-0000B8330000}"/>
    <cellStyle name="Normal 10 5" xfId="12867" xr:uid="{00000000-0005-0000-0000-0000B9330000}"/>
    <cellStyle name="Normal 10 6" xfId="12868" xr:uid="{00000000-0005-0000-0000-0000BA330000}"/>
    <cellStyle name="Normal 10 7" xfId="12869" xr:uid="{00000000-0005-0000-0000-0000BB330000}"/>
    <cellStyle name="Normal 10 8" xfId="12870" xr:uid="{00000000-0005-0000-0000-0000BC330000}"/>
    <cellStyle name="Normal 10_hutang s.d meil 08 inhouse" xfId="12871" xr:uid="{00000000-0005-0000-0000-0000BD330000}"/>
    <cellStyle name="Normal 100" xfId="1757" xr:uid="{00000000-0005-0000-0000-0000BE330000}"/>
    <cellStyle name="Normal 100 2" xfId="1758" xr:uid="{00000000-0005-0000-0000-0000BF330000}"/>
    <cellStyle name="Normal 100 2 2" xfId="20600" xr:uid="{00000000-0005-0000-0000-0000C0330000}"/>
    <cellStyle name="Normal 100 3" xfId="20599" xr:uid="{00000000-0005-0000-0000-0000C1330000}"/>
    <cellStyle name="Normal 100 4" xfId="12872" xr:uid="{00000000-0005-0000-0000-0000C2330000}"/>
    <cellStyle name="Normal 101" xfId="1759" xr:uid="{00000000-0005-0000-0000-0000C3330000}"/>
    <cellStyle name="Normal 101 2" xfId="20601" xr:uid="{00000000-0005-0000-0000-0000C4330000}"/>
    <cellStyle name="Normal 101 3" xfId="12873" xr:uid="{00000000-0005-0000-0000-0000C5330000}"/>
    <cellStyle name="Normal 102" xfId="1760" xr:uid="{00000000-0005-0000-0000-0000C6330000}"/>
    <cellStyle name="Normal 102 2" xfId="20602" xr:uid="{00000000-0005-0000-0000-0000C7330000}"/>
    <cellStyle name="Normal 102 3" xfId="12874" xr:uid="{00000000-0005-0000-0000-0000C8330000}"/>
    <cellStyle name="Normal 103" xfId="1761" xr:uid="{00000000-0005-0000-0000-0000C9330000}"/>
    <cellStyle name="Normal 103 2" xfId="20603" xr:uid="{00000000-0005-0000-0000-0000CA330000}"/>
    <cellStyle name="Normal 103 3" xfId="12875" xr:uid="{00000000-0005-0000-0000-0000CB330000}"/>
    <cellStyle name="Normal 104" xfId="1762" xr:uid="{00000000-0005-0000-0000-0000CC330000}"/>
    <cellStyle name="Normal 104 2" xfId="20604" xr:uid="{00000000-0005-0000-0000-0000CD330000}"/>
    <cellStyle name="Normal 104 3" xfId="12876" xr:uid="{00000000-0005-0000-0000-0000CE330000}"/>
    <cellStyle name="Normal 105" xfId="1763" xr:uid="{00000000-0005-0000-0000-0000CF330000}"/>
    <cellStyle name="Normal 105 2" xfId="20605" xr:uid="{00000000-0005-0000-0000-0000D0330000}"/>
    <cellStyle name="Normal 105 3" xfId="12877" xr:uid="{00000000-0005-0000-0000-0000D1330000}"/>
    <cellStyle name="Normal 106" xfId="1764" xr:uid="{00000000-0005-0000-0000-0000D2330000}"/>
    <cellStyle name="Normal 106 2" xfId="20606" xr:uid="{00000000-0005-0000-0000-0000D3330000}"/>
    <cellStyle name="Normal 106 3" xfId="12878" xr:uid="{00000000-0005-0000-0000-0000D4330000}"/>
    <cellStyle name="Normal 107" xfId="1765" xr:uid="{00000000-0005-0000-0000-0000D5330000}"/>
    <cellStyle name="Normal 107 2" xfId="20607" xr:uid="{00000000-0005-0000-0000-0000D6330000}"/>
    <cellStyle name="Normal 107 3" xfId="12879" xr:uid="{00000000-0005-0000-0000-0000D7330000}"/>
    <cellStyle name="Normal 108" xfId="1766" xr:uid="{00000000-0005-0000-0000-0000D8330000}"/>
    <cellStyle name="Normal 108 2" xfId="20608" xr:uid="{00000000-0005-0000-0000-0000D9330000}"/>
    <cellStyle name="Normal 108 3" xfId="12880" xr:uid="{00000000-0005-0000-0000-0000DA330000}"/>
    <cellStyle name="Normal 109" xfId="1767" xr:uid="{00000000-0005-0000-0000-0000DB330000}"/>
    <cellStyle name="Normal 109 2" xfId="20609" xr:uid="{00000000-0005-0000-0000-0000DC330000}"/>
    <cellStyle name="Normal 109 3" xfId="12881" xr:uid="{00000000-0005-0000-0000-0000DD330000}"/>
    <cellStyle name="Normal 11" xfId="48" xr:uid="{00000000-0005-0000-0000-0000DE330000}"/>
    <cellStyle name="Normal 11 10" xfId="12882" xr:uid="{00000000-0005-0000-0000-0000DF330000}"/>
    <cellStyle name="Normal 11 100" xfId="12883" xr:uid="{00000000-0005-0000-0000-0000E0330000}"/>
    <cellStyle name="Normal 11 101" xfId="12884" xr:uid="{00000000-0005-0000-0000-0000E1330000}"/>
    <cellStyle name="Normal 11 102" xfId="12885" xr:uid="{00000000-0005-0000-0000-0000E2330000}"/>
    <cellStyle name="Normal 11 103" xfId="12886" xr:uid="{00000000-0005-0000-0000-0000E3330000}"/>
    <cellStyle name="Normal 11 104" xfId="12887" xr:uid="{00000000-0005-0000-0000-0000E4330000}"/>
    <cellStyle name="Normal 11 105" xfId="12888" xr:uid="{00000000-0005-0000-0000-0000E5330000}"/>
    <cellStyle name="Normal 11 106" xfId="12889" xr:uid="{00000000-0005-0000-0000-0000E6330000}"/>
    <cellStyle name="Normal 11 107" xfId="12890" xr:uid="{00000000-0005-0000-0000-0000E7330000}"/>
    <cellStyle name="Normal 11 108" xfId="12891" xr:uid="{00000000-0005-0000-0000-0000E8330000}"/>
    <cellStyle name="Normal 11 109" xfId="12892" xr:uid="{00000000-0005-0000-0000-0000E9330000}"/>
    <cellStyle name="Normal 11 11" xfId="12893" xr:uid="{00000000-0005-0000-0000-0000EA330000}"/>
    <cellStyle name="Normal 11 110" xfId="12894" xr:uid="{00000000-0005-0000-0000-0000EB330000}"/>
    <cellStyle name="Normal 11 111" xfId="12895" xr:uid="{00000000-0005-0000-0000-0000EC330000}"/>
    <cellStyle name="Normal 11 112" xfId="12896" xr:uid="{00000000-0005-0000-0000-0000ED330000}"/>
    <cellStyle name="Normal 11 113" xfId="12897" xr:uid="{00000000-0005-0000-0000-0000EE330000}"/>
    <cellStyle name="Normal 11 114" xfId="12898" xr:uid="{00000000-0005-0000-0000-0000EF330000}"/>
    <cellStyle name="Normal 11 115" xfId="12899" xr:uid="{00000000-0005-0000-0000-0000F0330000}"/>
    <cellStyle name="Normal 11 116" xfId="12900" xr:uid="{00000000-0005-0000-0000-0000F1330000}"/>
    <cellStyle name="Normal 11 117" xfId="12901" xr:uid="{00000000-0005-0000-0000-0000F2330000}"/>
    <cellStyle name="Normal 11 118" xfId="12902" xr:uid="{00000000-0005-0000-0000-0000F3330000}"/>
    <cellStyle name="Normal 11 119" xfId="12903" xr:uid="{00000000-0005-0000-0000-0000F4330000}"/>
    <cellStyle name="Normal 11 12" xfId="12904" xr:uid="{00000000-0005-0000-0000-0000F5330000}"/>
    <cellStyle name="Normal 11 120" xfId="12905" xr:uid="{00000000-0005-0000-0000-0000F6330000}"/>
    <cellStyle name="Normal 11 121" xfId="12906" xr:uid="{00000000-0005-0000-0000-0000F7330000}"/>
    <cellStyle name="Normal 11 122" xfId="12907" xr:uid="{00000000-0005-0000-0000-0000F8330000}"/>
    <cellStyle name="Normal 11 123" xfId="12908" xr:uid="{00000000-0005-0000-0000-0000F9330000}"/>
    <cellStyle name="Normal 11 124" xfId="12909" xr:uid="{00000000-0005-0000-0000-0000FA330000}"/>
    <cellStyle name="Normal 11 125" xfId="12910" xr:uid="{00000000-0005-0000-0000-0000FB330000}"/>
    <cellStyle name="Normal 11 126" xfId="12911" xr:uid="{00000000-0005-0000-0000-0000FC330000}"/>
    <cellStyle name="Normal 11 127" xfId="12912" xr:uid="{00000000-0005-0000-0000-0000FD330000}"/>
    <cellStyle name="Normal 11 128" xfId="12913" xr:uid="{00000000-0005-0000-0000-0000FE330000}"/>
    <cellStyle name="Normal 11 129" xfId="12914" xr:uid="{00000000-0005-0000-0000-0000FF330000}"/>
    <cellStyle name="Normal 11 13" xfId="12915" xr:uid="{00000000-0005-0000-0000-000000340000}"/>
    <cellStyle name="Normal 11 130" xfId="12916" xr:uid="{00000000-0005-0000-0000-000001340000}"/>
    <cellStyle name="Normal 11 131" xfId="12917" xr:uid="{00000000-0005-0000-0000-000002340000}"/>
    <cellStyle name="Normal 11 132" xfId="12918" xr:uid="{00000000-0005-0000-0000-000003340000}"/>
    <cellStyle name="Normal 11 133" xfId="12919" xr:uid="{00000000-0005-0000-0000-000004340000}"/>
    <cellStyle name="Normal 11 134" xfId="12920" xr:uid="{00000000-0005-0000-0000-000005340000}"/>
    <cellStyle name="Normal 11 135" xfId="12921" xr:uid="{00000000-0005-0000-0000-000006340000}"/>
    <cellStyle name="Normal 11 136" xfId="12922" xr:uid="{00000000-0005-0000-0000-000007340000}"/>
    <cellStyle name="Normal 11 137" xfId="12923" xr:uid="{00000000-0005-0000-0000-000008340000}"/>
    <cellStyle name="Normal 11 138" xfId="12924" xr:uid="{00000000-0005-0000-0000-000009340000}"/>
    <cellStyle name="Normal 11 139" xfId="12925" xr:uid="{00000000-0005-0000-0000-00000A340000}"/>
    <cellStyle name="Normal 11 14" xfId="12926" xr:uid="{00000000-0005-0000-0000-00000B340000}"/>
    <cellStyle name="Normal 11 140" xfId="12927" xr:uid="{00000000-0005-0000-0000-00000C340000}"/>
    <cellStyle name="Normal 11 141" xfId="12928" xr:uid="{00000000-0005-0000-0000-00000D340000}"/>
    <cellStyle name="Normal 11 142" xfId="12929" xr:uid="{00000000-0005-0000-0000-00000E340000}"/>
    <cellStyle name="Normal 11 143" xfId="12930" xr:uid="{00000000-0005-0000-0000-00000F340000}"/>
    <cellStyle name="Normal 11 144" xfId="12931" xr:uid="{00000000-0005-0000-0000-000010340000}"/>
    <cellStyle name="Normal 11 145" xfId="12932" xr:uid="{00000000-0005-0000-0000-000011340000}"/>
    <cellStyle name="Normal 11 146" xfId="12933" xr:uid="{00000000-0005-0000-0000-000012340000}"/>
    <cellStyle name="Normal 11 147" xfId="12934" xr:uid="{00000000-0005-0000-0000-000013340000}"/>
    <cellStyle name="Normal 11 148" xfId="12935" xr:uid="{00000000-0005-0000-0000-000014340000}"/>
    <cellStyle name="Normal 11 149" xfId="12936" xr:uid="{00000000-0005-0000-0000-000015340000}"/>
    <cellStyle name="Normal 11 15" xfId="12937" xr:uid="{00000000-0005-0000-0000-000016340000}"/>
    <cellStyle name="Normal 11 150" xfId="12938" xr:uid="{00000000-0005-0000-0000-000017340000}"/>
    <cellStyle name="Normal 11 151" xfId="12939" xr:uid="{00000000-0005-0000-0000-000018340000}"/>
    <cellStyle name="Normal 11 152" xfId="12940" xr:uid="{00000000-0005-0000-0000-000019340000}"/>
    <cellStyle name="Normal 11 153" xfId="12941" xr:uid="{00000000-0005-0000-0000-00001A340000}"/>
    <cellStyle name="Normal 11 154" xfId="12942" xr:uid="{00000000-0005-0000-0000-00001B340000}"/>
    <cellStyle name="Normal 11 155" xfId="12943" xr:uid="{00000000-0005-0000-0000-00001C340000}"/>
    <cellStyle name="Normal 11 156" xfId="12944" xr:uid="{00000000-0005-0000-0000-00001D340000}"/>
    <cellStyle name="Normal 11 157" xfId="12945" xr:uid="{00000000-0005-0000-0000-00001E340000}"/>
    <cellStyle name="Normal 11 158" xfId="12946" xr:uid="{00000000-0005-0000-0000-00001F340000}"/>
    <cellStyle name="Normal 11 159" xfId="12947" xr:uid="{00000000-0005-0000-0000-000020340000}"/>
    <cellStyle name="Normal 11 16" xfId="12948" xr:uid="{00000000-0005-0000-0000-000021340000}"/>
    <cellStyle name="Normal 11 160" xfId="12949" xr:uid="{00000000-0005-0000-0000-000022340000}"/>
    <cellStyle name="Normal 11 161" xfId="12950" xr:uid="{00000000-0005-0000-0000-000023340000}"/>
    <cellStyle name="Normal 11 162" xfId="12951" xr:uid="{00000000-0005-0000-0000-000024340000}"/>
    <cellStyle name="Normal 11 163" xfId="12952" xr:uid="{00000000-0005-0000-0000-000025340000}"/>
    <cellStyle name="Normal 11 164" xfId="12953" xr:uid="{00000000-0005-0000-0000-000026340000}"/>
    <cellStyle name="Normal 11 165" xfId="12954" xr:uid="{00000000-0005-0000-0000-000027340000}"/>
    <cellStyle name="Normal 11 166" xfId="12955" xr:uid="{00000000-0005-0000-0000-000028340000}"/>
    <cellStyle name="Normal 11 167" xfId="20610" xr:uid="{00000000-0005-0000-0000-000029340000}"/>
    <cellStyle name="Normal 11 17" xfId="12956" xr:uid="{00000000-0005-0000-0000-00002A340000}"/>
    <cellStyle name="Normal 11 18" xfId="12957" xr:uid="{00000000-0005-0000-0000-00002B340000}"/>
    <cellStyle name="Normal 11 19" xfId="12958" xr:uid="{00000000-0005-0000-0000-00002C340000}"/>
    <cellStyle name="Normal 11 2" xfId="49" xr:uid="{00000000-0005-0000-0000-00002D340000}"/>
    <cellStyle name="Normal 11 2 2" xfId="580" xr:uid="{00000000-0005-0000-0000-00002E340000}"/>
    <cellStyle name="Normal 11 2 2 2" xfId="12961" xr:uid="{00000000-0005-0000-0000-00002F340000}"/>
    <cellStyle name="Normal 11 2 2 3" xfId="12960" xr:uid="{00000000-0005-0000-0000-000030340000}"/>
    <cellStyle name="Normal 11 2 2 4" xfId="1040" xr:uid="{00000000-0005-0000-0000-000031340000}"/>
    <cellStyle name="Normal 11 2 3" xfId="12962" xr:uid="{00000000-0005-0000-0000-000032340000}"/>
    <cellStyle name="Normal 11 2 4" xfId="12959" xr:uid="{00000000-0005-0000-0000-000033340000}"/>
    <cellStyle name="Normal 11 2 5" xfId="1193" xr:uid="{00000000-0005-0000-0000-000034340000}"/>
    <cellStyle name="Normal 11 2 6" xfId="868" xr:uid="{00000000-0005-0000-0000-000035340000}"/>
    <cellStyle name="Normal 11 20" xfId="12963" xr:uid="{00000000-0005-0000-0000-000036340000}"/>
    <cellStyle name="Normal 11 21" xfId="12964" xr:uid="{00000000-0005-0000-0000-000037340000}"/>
    <cellStyle name="Normal 11 22" xfId="12965" xr:uid="{00000000-0005-0000-0000-000038340000}"/>
    <cellStyle name="Normal 11 23" xfId="12966" xr:uid="{00000000-0005-0000-0000-000039340000}"/>
    <cellStyle name="Normal 11 24" xfId="12967" xr:uid="{00000000-0005-0000-0000-00003A340000}"/>
    <cellStyle name="Normal 11 25" xfId="12968" xr:uid="{00000000-0005-0000-0000-00003B340000}"/>
    <cellStyle name="Normal 11 26" xfId="12969" xr:uid="{00000000-0005-0000-0000-00003C340000}"/>
    <cellStyle name="Normal 11 27" xfId="12970" xr:uid="{00000000-0005-0000-0000-00003D340000}"/>
    <cellStyle name="Normal 11 28" xfId="12971" xr:uid="{00000000-0005-0000-0000-00003E340000}"/>
    <cellStyle name="Normal 11 29" xfId="12972" xr:uid="{00000000-0005-0000-0000-00003F340000}"/>
    <cellStyle name="Normal 11 3" xfId="581" xr:uid="{00000000-0005-0000-0000-000040340000}"/>
    <cellStyle name="Normal 11 3 2" xfId="1041" xr:uid="{00000000-0005-0000-0000-000041340000}"/>
    <cellStyle name="Normal 11 3 2 2" xfId="12974" xr:uid="{00000000-0005-0000-0000-000042340000}"/>
    <cellStyle name="Normal 11 3 3" xfId="12973" xr:uid="{00000000-0005-0000-0000-000043340000}"/>
    <cellStyle name="Normal 11 3 4" xfId="1194" xr:uid="{00000000-0005-0000-0000-000044340000}"/>
    <cellStyle name="Normal 11 3 5" xfId="869" xr:uid="{00000000-0005-0000-0000-000045340000}"/>
    <cellStyle name="Normal 11 30" xfId="12975" xr:uid="{00000000-0005-0000-0000-000046340000}"/>
    <cellStyle name="Normal 11 31" xfId="12976" xr:uid="{00000000-0005-0000-0000-000047340000}"/>
    <cellStyle name="Normal 11 32" xfId="12977" xr:uid="{00000000-0005-0000-0000-000048340000}"/>
    <cellStyle name="Normal 11 33" xfId="12978" xr:uid="{00000000-0005-0000-0000-000049340000}"/>
    <cellStyle name="Normal 11 34" xfId="12979" xr:uid="{00000000-0005-0000-0000-00004A340000}"/>
    <cellStyle name="Normal 11 35" xfId="12980" xr:uid="{00000000-0005-0000-0000-00004B340000}"/>
    <cellStyle name="Normal 11 36" xfId="12981" xr:uid="{00000000-0005-0000-0000-00004C340000}"/>
    <cellStyle name="Normal 11 37" xfId="12982" xr:uid="{00000000-0005-0000-0000-00004D340000}"/>
    <cellStyle name="Normal 11 38" xfId="12983" xr:uid="{00000000-0005-0000-0000-00004E340000}"/>
    <cellStyle name="Normal 11 39" xfId="12984" xr:uid="{00000000-0005-0000-0000-00004F340000}"/>
    <cellStyle name="Normal 11 4" xfId="579" xr:uid="{00000000-0005-0000-0000-000050340000}"/>
    <cellStyle name="Normal 11 4 2" xfId="1510" xr:uid="{00000000-0005-0000-0000-000051340000}"/>
    <cellStyle name="Normal 11 40" xfId="12985" xr:uid="{00000000-0005-0000-0000-000052340000}"/>
    <cellStyle name="Normal 11 41" xfId="12986" xr:uid="{00000000-0005-0000-0000-000053340000}"/>
    <cellStyle name="Normal 11 42" xfId="12987" xr:uid="{00000000-0005-0000-0000-000054340000}"/>
    <cellStyle name="Normal 11 43" xfId="12988" xr:uid="{00000000-0005-0000-0000-000055340000}"/>
    <cellStyle name="Normal 11 44" xfId="12989" xr:uid="{00000000-0005-0000-0000-000056340000}"/>
    <cellStyle name="Normal 11 45" xfId="12990" xr:uid="{00000000-0005-0000-0000-000057340000}"/>
    <cellStyle name="Normal 11 46" xfId="12991" xr:uid="{00000000-0005-0000-0000-000058340000}"/>
    <cellStyle name="Normal 11 47" xfId="12992" xr:uid="{00000000-0005-0000-0000-000059340000}"/>
    <cellStyle name="Normal 11 48" xfId="12993" xr:uid="{00000000-0005-0000-0000-00005A340000}"/>
    <cellStyle name="Normal 11 49" xfId="12994" xr:uid="{00000000-0005-0000-0000-00005B340000}"/>
    <cellStyle name="Normal 11 5" xfId="12995" xr:uid="{00000000-0005-0000-0000-00005C340000}"/>
    <cellStyle name="Normal 11 50" xfId="12996" xr:uid="{00000000-0005-0000-0000-00005D340000}"/>
    <cellStyle name="Normal 11 51" xfId="12997" xr:uid="{00000000-0005-0000-0000-00005E340000}"/>
    <cellStyle name="Normal 11 52" xfId="12998" xr:uid="{00000000-0005-0000-0000-00005F340000}"/>
    <cellStyle name="Normal 11 53" xfId="12999" xr:uid="{00000000-0005-0000-0000-000060340000}"/>
    <cellStyle name="Normal 11 54" xfId="13000" xr:uid="{00000000-0005-0000-0000-000061340000}"/>
    <cellStyle name="Normal 11 55" xfId="13001" xr:uid="{00000000-0005-0000-0000-000062340000}"/>
    <cellStyle name="Normal 11 56" xfId="13002" xr:uid="{00000000-0005-0000-0000-000063340000}"/>
    <cellStyle name="Normal 11 57" xfId="13003" xr:uid="{00000000-0005-0000-0000-000064340000}"/>
    <cellStyle name="Normal 11 58" xfId="13004" xr:uid="{00000000-0005-0000-0000-000065340000}"/>
    <cellStyle name="Normal 11 59" xfId="13005" xr:uid="{00000000-0005-0000-0000-000066340000}"/>
    <cellStyle name="Normal 11 6" xfId="13006" xr:uid="{00000000-0005-0000-0000-000067340000}"/>
    <cellStyle name="Normal 11 60" xfId="13007" xr:uid="{00000000-0005-0000-0000-000068340000}"/>
    <cellStyle name="Normal 11 61" xfId="13008" xr:uid="{00000000-0005-0000-0000-000069340000}"/>
    <cellStyle name="Normal 11 62" xfId="13009" xr:uid="{00000000-0005-0000-0000-00006A340000}"/>
    <cellStyle name="Normal 11 63" xfId="13010" xr:uid="{00000000-0005-0000-0000-00006B340000}"/>
    <cellStyle name="Normal 11 64" xfId="13011" xr:uid="{00000000-0005-0000-0000-00006C340000}"/>
    <cellStyle name="Normal 11 65" xfId="13012" xr:uid="{00000000-0005-0000-0000-00006D340000}"/>
    <cellStyle name="Normal 11 66" xfId="13013" xr:uid="{00000000-0005-0000-0000-00006E340000}"/>
    <cellStyle name="Normal 11 67" xfId="13014" xr:uid="{00000000-0005-0000-0000-00006F340000}"/>
    <cellStyle name="Normal 11 68" xfId="13015" xr:uid="{00000000-0005-0000-0000-000070340000}"/>
    <cellStyle name="Normal 11 69" xfId="13016" xr:uid="{00000000-0005-0000-0000-000071340000}"/>
    <cellStyle name="Normal 11 7" xfId="13017" xr:uid="{00000000-0005-0000-0000-000072340000}"/>
    <cellStyle name="Normal 11 70" xfId="13018" xr:uid="{00000000-0005-0000-0000-000073340000}"/>
    <cellStyle name="Normal 11 71" xfId="13019" xr:uid="{00000000-0005-0000-0000-000074340000}"/>
    <cellStyle name="Normal 11 72" xfId="13020" xr:uid="{00000000-0005-0000-0000-000075340000}"/>
    <cellStyle name="Normal 11 73" xfId="13021" xr:uid="{00000000-0005-0000-0000-000076340000}"/>
    <cellStyle name="Normal 11 74" xfId="13022" xr:uid="{00000000-0005-0000-0000-000077340000}"/>
    <cellStyle name="Normal 11 75" xfId="13023" xr:uid="{00000000-0005-0000-0000-000078340000}"/>
    <cellStyle name="Normal 11 76" xfId="13024" xr:uid="{00000000-0005-0000-0000-000079340000}"/>
    <cellStyle name="Normal 11 77" xfId="13025" xr:uid="{00000000-0005-0000-0000-00007A340000}"/>
    <cellStyle name="Normal 11 78" xfId="13026" xr:uid="{00000000-0005-0000-0000-00007B340000}"/>
    <cellStyle name="Normal 11 79" xfId="13027" xr:uid="{00000000-0005-0000-0000-00007C340000}"/>
    <cellStyle name="Normal 11 8" xfId="13028" xr:uid="{00000000-0005-0000-0000-00007D340000}"/>
    <cellStyle name="Normal 11 80" xfId="13029" xr:uid="{00000000-0005-0000-0000-00007E340000}"/>
    <cellStyle name="Normal 11 81" xfId="13030" xr:uid="{00000000-0005-0000-0000-00007F340000}"/>
    <cellStyle name="Normal 11 82" xfId="13031" xr:uid="{00000000-0005-0000-0000-000080340000}"/>
    <cellStyle name="Normal 11 83" xfId="13032" xr:uid="{00000000-0005-0000-0000-000081340000}"/>
    <cellStyle name="Normal 11 84" xfId="13033" xr:uid="{00000000-0005-0000-0000-000082340000}"/>
    <cellStyle name="Normal 11 85" xfId="13034" xr:uid="{00000000-0005-0000-0000-000083340000}"/>
    <cellStyle name="Normal 11 86" xfId="13035" xr:uid="{00000000-0005-0000-0000-000084340000}"/>
    <cellStyle name="Normal 11 87" xfId="13036" xr:uid="{00000000-0005-0000-0000-000085340000}"/>
    <cellStyle name="Normal 11 88" xfId="13037" xr:uid="{00000000-0005-0000-0000-000086340000}"/>
    <cellStyle name="Normal 11 89" xfId="13038" xr:uid="{00000000-0005-0000-0000-000087340000}"/>
    <cellStyle name="Normal 11 9" xfId="13039" xr:uid="{00000000-0005-0000-0000-000088340000}"/>
    <cellStyle name="Normal 11 90" xfId="13040" xr:uid="{00000000-0005-0000-0000-000089340000}"/>
    <cellStyle name="Normal 11 91" xfId="13041" xr:uid="{00000000-0005-0000-0000-00008A340000}"/>
    <cellStyle name="Normal 11 92" xfId="13042" xr:uid="{00000000-0005-0000-0000-00008B340000}"/>
    <cellStyle name="Normal 11 93" xfId="13043" xr:uid="{00000000-0005-0000-0000-00008C340000}"/>
    <cellStyle name="Normal 11 94" xfId="13044" xr:uid="{00000000-0005-0000-0000-00008D340000}"/>
    <cellStyle name="Normal 11 95" xfId="13045" xr:uid="{00000000-0005-0000-0000-00008E340000}"/>
    <cellStyle name="Normal 11 96" xfId="13046" xr:uid="{00000000-0005-0000-0000-00008F340000}"/>
    <cellStyle name="Normal 11 97" xfId="13047" xr:uid="{00000000-0005-0000-0000-000090340000}"/>
    <cellStyle name="Normal 11 98" xfId="13048" xr:uid="{00000000-0005-0000-0000-000091340000}"/>
    <cellStyle name="Normal 11 99" xfId="13049" xr:uid="{00000000-0005-0000-0000-000092340000}"/>
    <cellStyle name="Normal 11_PEMBEBANAN BIAYA USAHA1" xfId="13050" xr:uid="{00000000-0005-0000-0000-000093340000}"/>
    <cellStyle name="Normal 110" xfId="1768" xr:uid="{00000000-0005-0000-0000-000094340000}"/>
    <cellStyle name="Normal 110 2" xfId="20611" xr:uid="{00000000-0005-0000-0000-000095340000}"/>
    <cellStyle name="Normal 110 3" xfId="13051" xr:uid="{00000000-0005-0000-0000-000096340000}"/>
    <cellStyle name="Normal 111" xfId="1769" xr:uid="{00000000-0005-0000-0000-000097340000}"/>
    <cellStyle name="Normal 111 2" xfId="20612" xr:uid="{00000000-0005-0000-0000-000098340000}"/>
    <cellStyle name="Normal 111 3" xfId="13052" xr:uid="{00000000-0005-0000-0000-000099340000}"/>
    <cellStyle name="Normal 112" xfId="1770" xr:uid="{00000000-0005-0000-0000-00009A340000}"/>
    <cellStyle name="Normal 112 2" xfId="20613" xr:uid="{00000000-0005-0000-0000-00009B340000}"/>
    <cellStyle name="Normal 112 3" xfId="13053" xr:uid="{00000000-0005-0000-0000-00009C340000}"/>
    <cellStyle name="Normal 113" xfId="1771" xr:uid="{00000000-0005-0000-0000-00009D340000}"/>
    <cellStyle name="Normal 113 2" xfId="20614" xr:uid="{00000000-0005-0000-0000-00009E340000}"/>
    <cellStyle name="Normal 113 3" xfId="13054" xr:uid="{00000000-0005-0000-0000-00009F340000}"/>
    <cellStyle name="Normal 114" xfId="1772" xr:uid="{00000000-0005-0000-0000-0000A0340000}"/>
    <cellStyle name="Normal 114 2" xfId="20615" xr:uid="{00000000-0005-0000-0000-0000A1340000}"/>
    <cellStyle name="Normal 114 3" xfId="13055" xr:uid="{00000000-0005-0000-0000-0000A2340000}"/>
    <cellStyle name="Normal 115" xfId="1773" xr:uid="{00000000-0005-0000-0000-0000A3340000}"/>
    <cellStyle name="Normal 115 2" xfId="20616" xr:uid="{00000000-0005-0000-0000-0000A4340000}"/>
    <cellStyle name="Normal 115 3" xfId="13056" xr:uid="{00000000-0005-0000-0000-0000A5340000}"/>
    <cellStyle name="Normal 116" xfId="1774" xr:uid="{00000000-0005-0000-0000-0000A6340000}"/>
    <cellStyle name="Normal 116 2" xfId="20617" xr:uid="{00000000-0005-0000-0000-0000A7340000}"/>
    <cellStyle name="Normal 116 3" xfId="13057" xr:uid="{00000000-0005-0000-0000-0000A8340000}"/>
    <cellStyle name="Normal 117" xfId="1775" xr:uid="{00000000-0005-0000-0000-0000A9340000}"/>
    <cellStyle name="Normal 117 2" xfId="20618" xr:uid="{00000000-0005-0000-0000-0000AA340000}"/>
    <cellStyle name="Normal 117 3" xfId="13058" xr:uid="{00000000-0005-0000-0000-0000AB340000}"/>
    <cellStyle name="Normal 118" xfId="1776" xr:uid="{00000000-0005-0000-0000-0000AC340000}"/>
    <cellStyle name="Normal 118 2" xfId="20619" xr:uid="{00000000-0005-0000-0000-0000AD340000}"/>
    <cellStyle name="Normal 118 3" xfId="13059" xr:uid="{00000000-0005-0000-0000-0000AE340000}"/>
    <cellStyle name="Normal 119" xfId="1777" xr:uid="{00000000-0005-0000-0000-0000AF340000}"/>
    <cellStyle name="Normal 119 2" xfId="20620" xr:uid="{00000000-0005-0000-0000-0000B0340000}"/>
    <cellStyle name="Normal 119 3" xfId="13060" xr:uid="{00000000-0005-0000-0000-0000B1340000}"/>
    <cellStyle name="Normal 12" xfId="50" xr:uid="{00000000-0005-0000-0000-0000B2340000}"/>
    <cellStyle name="Normal 12 2" xfId="51" xr:uid="{00000000-0005-0000-0000-0000B3340000}"/>
    <cellStyle name="Normal 12 2 2" xfId="201" xr:uid="{00000000-0005-0000-0000-0000B4340000}"/>
    <cellStyle name="Normal 12 2 2 2" xfId="309" xr:uid="{00000000-0005-0000-0000-0000B5340000}"/>
    <cellStyle name="Normal 12 2 2 2 2" xfId="13062" xr:uid="{00000000-0005-0000-0000-0000B6340000}"/>
    <cellStyle name="Normal 12 2 2 3" xfId="417" xr:uid="{00000000-0005-0000-0000-0000B7340000}"/>
    <cellStyle name="Normal 12 2 2 4" xfId="13061" xr:uid="{00000000-0005-0000-0000-0000B8340000}"/>
    <cellStyle name="Normal 12 2 3" xfId="255" xr:uid="{00000000-0005-0000-0000-0000B9340000}"/>
    <cellStyle name="Normal 12 2 3 2" xfId="13063" xr:uid="{00000000-0005-0000-0000-0000BA340000}"/>
    <cellStyle name="Normal 12 2 4" xfId="363" xr:uid="{00000000-0005-0000-0000-0000BB340000}"/>
    <cellStyle name="Normal 12 2 5" xfId="1511" xr:uid="{00000000-0005-0000-0000-0000BC340000}"/>
    <cellStyle name="Normal 12 3" xfId="200" xr:uid="{00000000-0005-0000-0000-0000BD340000}"/>
    <cellStyle name="Normal 12 3 2" xfId="308" xr:uid="{00000000-0005-0000-0000-0000BE340000}"/>
    <cellStyle name="Normal 12 3 2 2" xfId="13065" xr:uid="{00000000-0005-0000-0000-0000BF340000}"/>
    <cellStyle name="Normal 12 3 3" xfId="416" xr:uid="{00000000-0005-0000-0000-0000C0340000}"/>
    <cellStyle name="Normal 12 3 4" xfId="13064" xr:uid="{00000000-0005-0000-0000-0000C1340000}"/>
    <cellStyle name="Normal 12 4" xfId="254" xr:uid="{00000000-0005-0000-0000-0000C2340000}"/>
    <cellStyle name="Normal 12 4 2" xfId="13066" xr:uid="{00000000-0005-0000-0000-0000C3340000}"/>
    <cellStyle name="Normal 12 5" xfId="362" xr:uid="{00000000-0005-0000-0000-0000C4340000}"/>
    <cellStyle name="Normal 12 5 2" xfId="13067" xr:uid="{00000000-0005-0000-0000-0000C5340000}"/>
    <cellStyle name="Normal 12 6" xfId="582" xr:uid="{00000000-0005-0000-0000-0000C6340000}"/>
    <cellStyle name="Normal 12 6 2" xfId="13068" xr:uid="{00000000-0005-0000-0000-0000C7340000}"/>
    <cellStyle name="Normal 12 7" xfId="13069" xr:uid="{00000000-0005-0000-0000-0000C8340000}"/>
    <cellStyle name="Normal 12 8" xfId="13070" xr:uid="{00000000-0005-0000-0000-0000C9340000}"/>
    <cellStyle name="Normal 12 9" xfId="20621" xr:uid="{00000000-0005-0000-0000-0000CA340000}"/>
    <cellStyle name="Normal 12_PEMBEBANAN BIAYA USAHA1" xfId="13071" xr:uid="{00000000-0005-0000-0000-0000CB340000}"/>
    <cellStyle name="Normal 120" xfId="1778" xr:uid="{00000000-0005-0000-0000-0000CC340000}"/>
    <cellStyle name="Normal 120 2" xfId="20622" xr:uid="{00000000-0005-0000-0000-0000CD340000}"/>
    <cellStyle name="Normal 120 3" xfId="13072" xr:uid="{00000000-0005-0000-0000-0000CE340000}"/>
    <cellStyle name="Normal 121" xfId="1779" xr:uid="{00000000-0005-0000-0000-0000CF340000}"/>
    <cellStyle name="Normal 121 2" xfId="20623" xr:uid="{00000000-0005-0000-0000-0000D0340000}"/>
    <cellStyle name="Normal 121 3" xfId="13073" xr:uid="{00000000-0005-0000-0000-0000D1340000}"/>
    <cellStyle name="Normal 122" xfId="1780" xr:uid="{00000000-0005-0000-0000-0000D2340000}"/>
    <cellStyle name="Normal 122 2" xfId="20624" xr:uid="{00000000-0005-0000-0000-0000D3340000}"/>
    <cellStyle name="Normal 122 3" xfId="13074" xr:uid="{00000000-0005-0000-0000-0000D4340000}"/>
    <cellStyle name="Normal 123" xfId="1781" xr:uid="{00000000-0005-0000-0000-0000D5340000}"/>
    <cellStyle name="Normal 123 2" xfId="20625" xr:uid="{00000000-0005-0000-0000-0000D6340000}"/>
    <cellStyle name="Normal 123 3" xfId="13075" xr:uid="{00000000-0005-0000-0000-0000D7340000}"/>
    <cellStyle name="Normal 124" xfId="1782" xr:uid="{00000000-0005-0000-0000-0000D8340000}"/>
    <cellStyle name="Normal 124 2" xfId="20626" xr:uid="{00000000-0005-0000-0000-0000D9340000}"/>
    <cellStyle name="Normal 124 3" xfId="13076" xr:uid="{00000000-0005-0000-0000-0000DA340000}"/>
    <cellStyle name="Normal 125" xfId="1783" xr:uid="{00000000-0005-0000-0000-0000DB340000}"/>
    <cellStyle name="Normal 125 2" xfId="13078" xr:uid="{00000000-0005-0000-0000-0000DC340000}"/>
    <cellStyle name="Normal 125 3" xfId="20627" xr:uid="{00000000-0005-0000-0000-0000DD340000}"/>
    <cellStyle name="Normal 125 4" xfId="13077" xr:uid="{00000000-0005-0000-0000-0000DE340000}"/>
    <cellStyle name="Normal 126" xfId="1784" xr:uid="{00000000-0005-0000-0000-0000DF340000}"/>
    <cellStyle name="Normal 126 2" xfId="20628" xr:uid="{00000000-0005-0000-0000-0000E0340000}"/>
    <cellStyle name="Normal 126 3" xfId="13079" xr:uid="{00000000-0005-0000-0000-0000E1340000}"/>
    <cellStyle name="Normal 127" xfId="1785" xr:uid="{00000000-0005-0000-0000-0000E2340000}"/>
    <cellStyle name="Normal 127 2" xfId="20629" xr:uid="{00000000-0005-0000-0000-0000E3340000}"/>
    <cellStyle name="Normal 127 3" xfId="13080" xr:uid="{00000000-0005-0000-0000-0000E4340000}"/>
    <cellStyle name="Normal 128" xfId="1786" xr:uid="{00000000-0005-0000-0000-0000E5340000}"/>
    <cellStyle name="Normal 128 2" xfId="20630" xr:uid="{00000000-0005-0000-0000-0000E6340000}"/>
    <cellStyle name="Normal 128 3" xfId="13081" xr:uid="{00000000-0005-0000-0000-0000E7340000}"/>
    <cellStyle name="Normal 129" xfId="1787" xr:uid="{00000000-0005-0000-0000-0000E8340000}"/>
    <cellStyle name="Normal 129 2" xfId="20631" xr:uid="{00000000-0005-0000-0000-0000E9340000}"/>
    <cellStyle name="Normal 129 3" xfId="13082" xr:uid="{00000000-0005-0000-0000-0000EA340000}"/>
    <cellStyle name="Normal 13" xfId="52" xr:uid="{00000000-0005-0000-0000-0000EB340000}"/>
    <cellStyle name="Normal 13 2" xfId="53" xr:uid="{00000000-0005-0000-0000-0000EC340000}"/>
    <cellStyle name="Normal 13 2 2" xfId="54" xr:uid="{00000000-0005-0000-0000-0000ED340000}"/>
    <cellStyle name="Normal 13 2 2 2" xfId="13085" xr:uid="{00000000-0005-0000-0000-0000EE340000}"/>
    <cellStyle name="Normal 13 2 2 3" xfId="13086" xr:uid="{00000000-0005-0000-0000-0000EF340000}"/>
    <cellStyle name="Normal 13 2 2 4" xfId="13084" xr:uid="{00000000-0005-0000-0000-0000F0340000}"/>
    <cellStyle name="Normal 13 2 3" xfId="203" xr:uid="{00000000-0005-0000-0000-0000F1340000}"/>
    <cellStyle name="Normal 13 2 3 2" xfId="311" xr:uid="{00000000-0005-0000-0000-0000F2340000}"/>
    <cellStyle name="Normal 13 2 3 3" xfId="419" xr:uid="{00000000-0005-0000-0000-0000F3340000}"/>
    <cellStyle name="Normal 13 2 3 4" xfId="13087" xr:uid="{00000000-0005-0000-0000-0000F4340000}"/>
    <cellStyle name="Normal 13 2 4" xfId="257" xr:uid="{00000000-0005-0000-0000-0000F5340000}"/>
    <cellStyle name="Normal 13 2 4 2" xfId="13083" xr:uid="{00000000-0005-0000-0000-0000F6340000}"/>
    <cellStyle name="Normal 13 2 5" xfId="365" xr:uid="{00000000-0005-0000-0000-0000F7340000}"/>
    <cellStyle name="Normal 13 2 6" xfId="584" xr:uid="{00000000-0005-0000-0000-0000F8340000}"/>
    <cellStyle name="Normal 13 3" xfId="202" xr:uid="{00000000-0005-0000-0000-0000F9340000}"/>
    <cellStyle name="Normal 13 3 2" xfId="310" xr:uid="{00000000-0005-0000-0000-0000FA340000}"/>
    <cellStyle name="Normal 13 3 2 2" xfId="13089" xr:uid="{00000000-0005-0000-0000-0000FB340000}"/>
    <cellStyle name="Normal 13 3 3" xfId="418" xr:uid="{00000000-0005-0000-0000-0000FC340000}"/>
    <cellStyle name="Normal 13 3 3 2" xfId="13088" xr:uid="{00000000-0005-0000-0000-0000FD340000}"/>
    <cellStyle name="Normal 13 3 4" xfId="585" xr:uid="{00000000-0005-0000-0000-0000FE340000}"/>
    <cellStyle name="Normal 13 4" xfId="256" xr:uid="{00000000-0005-0000-0000-0000FF340000}"/>
    <cellStyle name="Normal 13 4 2" xfId="1512" xr:uid="{00000000-0005-0000-0000-000000350000}"/>
    <cellStyle name="Normal 13 5" xfId="364" xr:uid="{00000000-0005-0000-0000-000001350000}"/>
    <cellStyle name="Normal 13 5 2" xfId="13090" xr:uid="{00000000-0005-0000-0000-000002350000}"/>
    <cellStyle name="Normal 13 6" xfId="583" xr:uid="{00000000-0005-0000-0000-000003350000}"/>
    <cellStyle name="Normal 13 6 2" xfId="13091" xr:uid="{00000000-0005-0000-0000-000004350000}"/>
    <cellStyle name="Normal 13 7" xfId="13092" xr:uid="{00000000-0005-0000-0000-000005350000}"/>
    <cellStyle name="Normal 13 8" xfId="13093" xr:uid="{00000000-0005-0000-0000-000006350000}"/>
    <cellStyle name="Normal 13 9" xfId="20632" xr:uid="{00000000-0005-0000-0000-000007350000}"/>
    <cellStyle name="Normal 13_LAP- AUDIT 2009" xfId="13094" xr:uid="{00000000-0005-0000-0000-000008350000}"/>
    <cellStyle name="Normal 130" xfId="1788" xr:uid="{00000000-0005-0000-0000-000009350000}"/>
    <cellStyle name="Normal 130 2" xfId="20633" xr:uid="{00000000-0005-0000-0000-00000A350000}"/>
    <cellStyle name="Normal 130 3" xfId="13095" xr:uid="{00000000-0005-0000-0000-00000B350000}"/>
    <cellStyle name="Normal 131" xfId="1789" xr:uid="{00000000-0005-0000-0000-00000C350000}"/>
    <cellStyle name="Normal 131 2" xfId="20634" xr:uid="{00000000-0005-0000-0000-00000D350000}"/>
    <cellStyle name="Normal 131 3" xfId="13096" xr:uid="{00000000-0005-0000-0000-00000E350000}"/>
    <cellStyle name="Normal 132" xfId="1790" xr:uid="{00000000-0005-0000-0000-00000F350000}"/>
    <cellStyle name="Normal 132 2" xfId="13098" xr:uid="{00000000-0005-0000-0000-000010350000}"/>
    <cellStyle name="Normal 132 3" xfId="20635" xr:uid="{00000000-0005-0000-0000-000011350000}"/>
    <cellStyle name="Normal 132 4" xfId="13097" xr:uid="{00000000-0005-0000-0000-000012350000}"/>
    <cellStyle name="Normal 133" xfId="1791" xr:uid="{00000000-0005-0000-0000-000013350000}"/>
    <cellStyle name="Normal 133 2" xfId="20636" xr:uid="{00000000-0005-0000-0000-000014350000}"/>
    <cellStyle name="Normal 133 3" xfId="13099" xr:uid="{00000000-0005-0000-0000-000015350000}"/>
    <cellStyle name="Normal 134" xfId="1792" xr:uid="{00000000-0005-0000-0000-000016350000}"/>
    <cellStyle name="Normal 134 2" xfId="20637" xr:uid="{00000000-0005-0000-0000-000017350000}"/>
    <cellStyle name="Normal 134 3" xfId="13100" xr:uid="{00000000-0005-0000-0000-000018350000}"/>
    <cellStyle name="Normal 135" xfId="1793" xr:uid="{00000000-0005-0000-0000-000019350000}"/>
    <cellStyle name="Normal 135 2" xfId="13102" xr:uid="{00000000-0005-0000-0000-00001A350000}"/>
    <cellStyle name="Normal 135 3" xfId="20638" xr:uid="{00000000-0005-0000-0000-00001B350000}"/>
    <cellStyle name="Normal 135 4" xfId="13101" xr:uid="{00000000-0005-0000-0000-00001C350000}"/>
    <cellStyle name="Normal 136" xfId="1794" xr:uid="{00000000-0005-0000-0000-00001D350000}"/>
    <cellStyle name="Normal 136 2" xfId="20639" xr:uid="{00000000-0005-0000-0000-00001E350000}"/>
    <cellStyle name="Normal 136 3" xfId="13103" xr:uid="{00000000-0005-0000-0000-00001F350000}"/>
    <cellStyle name="Normal 137" xfId="1795" xr:uid="{00000000-0005-0000-0000-000020350000}"/>
    <cellStyle name="Normal 138" xfId="1796" xr:uid="{00000000-0005-0000-0000-000021350000}"/>
    <cellStyle name="Normal 138 2" xfId="13105" xr:uid="{00000000-0005-0000-0000-000022350000}"/>
    <cellStyle name="Normal 138 3" xfId="13106" xr:uid="{00000000-0005-0000-0000-000023350000}"/>
    <cellStyle name="Normal 138 4" xfId="20640" xr:uid="{00000000-0005-0000-0000-000024350000}"/>
    <cellStyle name="Normal 138 5" xfId="13104" xr:uid="{00000000-0005-0000-0000-000025350000}"/>
    <cellStyle name="Normal 139" xfId="1797" xr:uid="{00000000-0005-0000-0000-000026350000}"/>
    <cellStyle name="Normal 139 2" xfId="20641" xr:uid="{00000000-0005-0000-0000-000027350000}"/>
    <cellStyle name="Normal 139 3" xfId="13107" xr:uid="{00000000-0005-0000-0000-000028350000}"/>
    <cellStyle name="Normal 14" xfId="55" xr:uid="{00000000-0005-0000-0000-000029350000}"/>
    <cellStyle name="Normal 14 2" xfId="204" xr:uid="{00000000-0005-0000-0000-00002A350000}"/>
    <cellStyle name="Normal 14 2 2" xfId="312" xr:uid="{00000000-0005-0000-0000-00002B350000}"/>
    <cellStyle name="Normal 14 2 2 2" xfId="13110" xr:uid="{00000000-0005-0000-0000-00002C350000}"/>
    <cellStyle name="Normal 14 2 2 2 2" xfId="13111" xr:uid="{00000000-0005-0000-0000-00002D350000}"/>
    <cellStyle name="Normal 14 2 2 3" xfId="13112" xr:uid="{00000000-0005-0000-0000-00002E350000}"/>
    <cellStyle name="Normal 14 2 2 4" xfId="13109" xr:uid="{00000000-0005-0000-0000-00002F350000}"/>
    <cellStyle name="Normal 14 2 3" xfId="420" xr:uid="{00000000-0005-0000-0000-000030350000}"/>
    <cellStyle name="Normal 14 2 3 2" xfId="13114" xr:uid="{00000000-0005-0000-0000-000031350000}"/>
    <cellStyle name="Normal 14 2 3 3" xfId="13113" xr:uid="{00000000-0005-0000-0000-000032350000}"/>
    <cellStyle name="Normal 14 2 4" xfId="587" xr:uid="{00000000-0005-0000-0000-000033350000}"/>
    <cellStyle name="Normal 14 2 4 2" xfId="13115" xr:uid="{00000000-0005-0000-0000-000034350000}"/>
    <cellStyle name="Normal 14 2 5" xfId="13116" xr:uid="{00000000-0005-0000-0000-000035350000}"/>
    <cellStyle name="Normal 14 2 6" xfId="13117" xr:uid="{00000000-0005-0000-0000-000036350000}"/>
    <cellStyle name="Normal 14 2 7" xfId="13118" xr:uid="{00000000-0005-0000-0000-000037350000}"/>
    <cellStyle name="Normal 14 2 8" xfId="13108" xr:uid="{00000000-0005-0000-0000-000038350000}"/>
    <cellStyle name="Normal 14 3" xfId="258" xr:uid="{00000000-0005-0000-0000-000039350000}"/>
    <cellStyle name="Normal 14 3 2" xfId="588" xr:uid="{00000000-0005-0000-0000-00003A350000}"/>
    <cellStyle name="Normal 14 3 2 2" xfId="13121" xr:uid="{00000000-0005-0000-0000-00003B350000}"/>
    <cellStyle name="Normal 14 3 2 2 2" xfId="13122" xr:uid="{00000000-0005-0000-0000-00003C350000}"/>
    <cellStyle name="Normal 14 3 2 3" xfId="13123" xr:uid="{00000000-0005-0000-0000-00003D350000}"/>
    <cellStyle name="Normal 14 3 2 4" xfId="13120" xr:uid="{00000000-0005-0000-0000-00003E350000}"/>
    <cellStyle name="Normal 14 3 3" xfId="13124" xr:uid="{00000000-0005-0000-0000-00003F350000}"/>
    <cellStyle name="Normal 14 3 3 2" xfId="13125" xr:uid="{00000000-0005-0000-0000-000040350000}"/>
    <cellStyle name="Normal 14 3 4" xfId="13126" xr:uid="{00000000-0005-0000-0000-000041350000}"/>
    <cellStyle name="Normal 14 3 5" xfId="13127" xr:uid="{00000000-0005-0000-0000-000042350000}"/>
    <cellStyle name="Normal 14 3 6" xfId="13128" xr:uid="{00000000-0005-0000-0000-000043350000}"/>
    <cellStyle name="Normal 14 3 7" xfId="13129" xr:uid="{00000000-0005-0000-0000-000044350000}"/>
    <cellStyle name="Normal 14 3 8" xfId="13119" xr:uid="{00000000-0005-0000-0000-000045350000}"/>
    <cellStyle name="Normal 14 4" xfId="366" xr:uid="{00000000-0005-0000-0000-000046350000}"/>
    <cellStyle name="Normal 14 4 2" xfId="13130" xr:uid="{00000000-0005-0000-0000-000047350000}"/>
    <cellStyle name="Normal 14 4 3" xfId="1513" xr:uid="{00000000-0005-0000-0000-000048350000}"/>
    <cellStyle name="Normal 14 5" xfId="586" xr:uid="{00000000-0005-0000-0000-000049350000}"/>
    <cellStyle name="Normal 14_PEMBEBANAN BIAYA USAHA1" xfId="13131" xr:uid="{00000000-0005-0000-0000-00004A350000}"/>
    <cellStyle name="Normal 140" xfId="1798" xr:uid="{00000000-0005-0000-0000-00004B350000}"/>
    <cellStyle name="Normal 140 2" xfId="20642" xr:uid="{00000000-0005-0000-0000-00004C350000}"/>
    <cellStyle name="Normal 140 3" xfId="13132" xr:uid="{00000000-0005-0000-0000-00004D350000}"/>
    <cellStyle name="Normal 141" xfId="1799" xr:uid="{00000000-0005-0000-0000-00004E350000}"/>
    <cellStyle name="Normal 141 2" xfId="20643" xr:uid="{00000000-0005-0000-0000-00004F350000}"/>
    <cellStyle name="Normal 141 3" xfId="13133" xr:uid="{00000000-0005-0000-0000-000050350000}"/>
    <cellStyle name="Normal 142" xfId="1800" xr:uid="{00000000-0005-0000-0000-000051350000}"/>
    <cellStyle name="Normal 142 2" xfId="20644" xr:uid="{00000000-0005-0000-0000-000052350000}"/>
    <cellStyle name="Normal 142 3" xfId="13134" xr:uid="{00000000-0005-0000-0000-000053350000}"/>
    <cellStyle name="Normal 143" xfId="1801" xr:uid="{00000000-0005-0000-0000-000054350000}"/>
    <cellStyle name="Normal 143 2" xfId="20645" xr:uid="{00000000-0005-0000-0000-000055350000}"/>
    <cellStyle name="Normal 143 3" xfId="13135" xr:uid="{00000000-0005-0000-0000-000056350000}"/>
    <cellStyle name="Normal 144" xfId="1802" xr:uid="{00000000-0005-0000-0000-000057350000}"/>
    <cellStyle name="Normal 144 2" xfId="20646" xr:uid="{00000000-0005-0000-0000-000058350000}"/>
    <cellStyle name="Normal 144 3" xfId="13136" xr:uid="{00000000-0005-0000-0000-000059350000}"/>
    <cellStyle name="Normal 145" xfId="1803" xr:uid="{00000000-0005-0000-0000-00005A350000}"/>
    <cellStyle name="Normal 145 2" xfId="20647" xr:uid="{00000000-0005-0000-0000-00005B350000}"/>
    <cellStyle name="Normal 145 3" xfId="13137" xr:uid="{00000000-0005-0000-0000-00005C350000}"/>
    <cellStyle name="Normal 146" xfId="1804" xr:uid="{00000000-0005-0000-0000-00005D350000}"/>
    <cellStyle name="Normal 146 2" xfId="20648" xr:uid="{00000000-0005-0000-0000-00005E350000}"/>
    <cellStyle name="Normal 146 3" xfId="13138" xr:uid="{00000000-0005-0000-0000-00005F350000}"/>
    <cellStyle name="Normal 147" xfId="1805" xr:uid="{00000000-0005-0000-0000-000060350000}"/>
    <cellStyle name="Normal 147 2" xfId="20649" xr:uid="{00000000-0005-0000-0000-000061350000}"/>
    <cellStyle name="Normal 147 3" xfId="13139" xr:uid="{00000000-0005-0000-0000-000062350000}"/>
    <cellStyle name="Normal 148" xfId="1806" xr:uid="{00000000-0005-0000-0000-000063350000}"/>
    <cellStyle name="Normal 148 2" xfId="20650" xr:uid="{00000000-0005-0000-0000-000064350000}"/>
    <cellStyle name="Normal 148 3" xfId="13140" xr:uid="{00000000-0005-0000-0000-000065350000}"/>
    <cellStyle name="Normal 149" xfId="1807" xr:uid="{00000000-0005-0000-0000-000066350000}"/>
    <cellStyle name="Normal 149 2" xfId="20651" xr:uid="{00000000-0005-0000-0000-000067350000}"/>
    <cellStyle name="Normal 149 3" xfId="13141" xr:uid="{00000000-0005-0000-0000-000068350000}"/>
    <cellStyle name="Normal 15" xfId="56" xr:uid="{00000000-0005-0000-0000-000069350000}"/>
    <cellStyle name="Normal 15 2" xfId="589" xr:uid="{00000000-0005-0000-0000-00006A350000}"/>
    <cellStyle name="Normal 15 2 2" xfId="1514" xr:uid="{00000000-0005-0000-0000-00006B350000}"/>
    <cellStyle name="Normal 15 3" xfId="13142" xr:uid="{00000000-0005-0000-0000-00006C350000}"/>
    <cellStyle name="Normal 15 4" xfId="20652" xr:uid="{00000000-0005-0000-0000-00006D350000}"/>
    <cellStyle name="Normal 15_PEMBEBANAN BIAYA USAHA1" xfId="13143" xr:uid="{00000000-0005-0000-0000-00006E350000}"/>
    <cellStyle name="Normal 150" xfId="1808" xr:uid="{00000000-0005-0000-0000-00006F350000}"/>
    <cellStyle name="Normal 150 2" xfId="20653" xr:uid="{00000000-0005-0000-0000-000070350000}"/>
    <cellStyle name="Normal 150 3" xfId="13144" xr:uid="{00000000-0005-0000-0000-000071350000}"/>
    <cellStyle name="Normal 151" xfId="1809" xr:uid="{00000000-0005-0000-0000-000072350000}"/>
    <cellStyle name="Normal 151 2" xfId="20654" xr:uid="{00000000-0005-0000-0000-000073350000}"/>
    <cellStyle name="Normal 151 3" xfId="13145" xr:uid="{00000000-0005-0000-0000-000074350000}"/>
    <cellStyle name="Normal 152" xfId="1810" xr:uid="{00000000-0005-0000-0000-000075350000}"/>
    <cellStyle name="Normal 152 2" xfId="20655" xr:uid="{00000000-0005-0000-0000-000076350000}"/>
    <cellStyle name="Normal 152 3" xfId="13146" xr:uid="{00000000-0005-0000-0000-000077350000}"/>
    <cellStyle name="Normal 153" xfId="1811" xr:uid="{00000000-0005-0000-0000-000078350000}"/>
    <cellStyle name="Normal 153 2" xfId="20656" xr:uid="{00000000-0005-0000-0000-000079350000}"/>
    <cellStyle name="Normal 153 3" xfId="13147" xr:uid="{00000000-0005-0000-0000-00007A350000}"/>
    <cellStyle name="Normal 154" xfId="1812" xr:uid="{00000000-0005-0000-0000-00007B350000}"/>
    <cellStyle name="Normal 154 2" xfId="20657" xr:uid="{00000000-0005-0000-0000-00007C350000}"/>
    <cellStyle name="Normal 154 3" xfId="13148" xr:uid="{00000000-0005-0000-0000-00007D350000}"/>
    <cellStyle name="Normal 155" xfId="1813" xr:uid="{00000000-0005-0000-0000-00007E350000}"/>
    <cellStyle name="Normal 155 2" xfId="20658" xr:uid="{00000000-0005-0000-0000-00007F350000}"/>
    <cellStyle name="Normal 155 3" xfId="13149" xr:uid="{00000000-0005-0000-0000-000080350000}"/>
    <cellStyle name="Normal 156" xfId="1814" xr:uid="{00000000-0005-0000-0000-000081350000}"/>
    <cellStyle name="Normal 156 2" xfId="20659" xr:uid="{00000000-0005-0000-0000-000082350000}"/>
    <cellStyle name="Normal 156 3" xfId="13150" xr:uid="{00000000-0005-0000-0000-000083350000}"/>
    <cellStyle name="Normal 157" xfId="1815" xr:uid="{00000000-0005-0000-0000-000084350000}"/>
    <cellStyle name="Normal 157 2" xfId="20660" xr:uid="{00000000-0005-0000-0000-000085350000}"/>
    <cellStyle name="Normal 157 3" xfId="13151" xr:uid="{00000000-0005-0000-0000-000086350000}"/>
    <cellStyle name="Normal 158" xfId="1816" xr:uid="{00000000-0005-0000-0000-000087350000}"/>
    <cellStyle name="Normal 158 2" xfId="20661" xr:uid="{00000000-0005-0000-0000-000088350000}"/>
    <cellStyle name="Normal 158 3" xfId="13152" xr:uid="{00000000-0005-0000-0000-000089350000}"/>
    <cellStyle name="Normal 159" xfId="1817" xr:uid="{00000000-0005-0000-0000-00008A350000}"/>
    <cellStyle name="Normal 159 2" xfId="20662" xr:uid="{00000000-0005-0000-0000-00008B350000}"/>
    <cellStyle name="Normal 159 3" xfId="13153" xr:uid="{00000000-0005-0000-0000-00008C350000}"/>
    <cellStyle name="Normal 16" xfId="57" xr:uid="{00000000-0005-0000-0000-00008D350000}"/>
    <cellStyle name="Normal 16 2" xfId="205" xr:uid="{00000000-0005-0000-0000-00008E350000}"/>
    <cellStyle name="Normal 16 2 2" xfId="313" xr:uid="{00000000-0005-0000-0000-00008F350000}"/>
    <cellStyle name="Normal 16 2 2 2" xfId="13154" xr:uid="{00000000-0005-0000-0000-000090350000}"/>
    <cellStyle name="Normal 16 2 3" xfId="421" xr:uid="{00000000-0005-0000-0000-000091350000}"/>
    <cellStyle name="Normal 16 2 4" xfId="591" xr:uid="{00000000-0005-0000-0000-000092350000}"/>
    <cellStyle name="Normal 16 3" xfId="259" xr:uid="{00000000-0005-0000-0000-000093350000}"/>
    <cellStyle name="Normal 16 3 2" xfId="592" xr:uid="{00000000-0005-0000-0000-000094350000}"/>
    <cellStyle name="Normal 16 3 2 2" xfId="13155" xr:uid="{00000000-0005-0000-0000-000095350000}"/>
    <cellStyle name="Normal 16 4" xfId="367" xr:uid="{00000000-0005-0000-0000-000096350000}"/>
    <cellStyle name="Normal 16 4 2" xfId="1515" xr:uid="{00000000-0005-0000-0000-000097350000}"/>
    <cellStyle name="Normal 16 5" xfId="590" xr:uid="{00000000-0005-0000-0000-000098350000}"/>
    <cellStyle name="Normal 16 5 2" xfId="13156" xr:uid="{00000000-0005-0000-0000-000099350000}"/>
    <cellStyle name="Normal 16 6" xfId="13157" xr:uid="{00000000-0005-0000-0000-00009A350000}"/>
    <cellStyle name="Normal 16 7" xfId="13158" xr:uid="{00000000-0005-0000-0000-00009B350000}"/>
    <cellStyle name="Normal 16 8" xfId="13159" xr:uid="{00000000-0005-0000-0000-00009C350000}"/>
    <cellStyle name="Normal 16 9" xfId="20663" xr:uid="{00000000-0005-0000-0000-00009D350000}"/>
    <cellStyle name="Normal 16_PEMBEBANAN BIAYA USAHA1" xfId="13160" xr:uid="{00000000-0005-0000-0000-00009E350000}"/>
    <cellStyle name="Normal 160" xfId="1818" xr:uid="{00000000-0005-0000-0000-00009F350000}"/>
    <cellStyle name="Normal 160 2" xfId="20664" xr:uid="{00000000-0005-0000-0000-0000A0350000}"/>
    <cellStyle name="Normal 160 3" xfId="13161" xr:uid="{00000000-0005-0000-0000-0000A1350000}"/>
    <cellStyle name="Normal 161" xfId="1819" xr:uid="{00000000-0005-0000-0000-0000A2350000}"/>
    <cellStyle name="Normal 161 2" xfId="20665" xr:uid="{00000000-0005-0000-0000-0000A3350000}"/>
    <cellStyle name="Normal 161 3" xfId="13162" xr:uid="{00000000-0005-0000-0000-0000A4350000}"/>
    <cellStyle name="Normal 162" xfId="1820" xr:uid="{00000000-0005-0000-0000-0000A5350000}"/>
    <cellStyle name="Normal 162 2" xfId="20666" xr:uid="{00000000-0005-0000-0000-0000A6350000}"/>
    <cellStyle name="Normal 162 3" xfId="13163" xr:uid="{00000000-0005-0000-0000-0000A7350000}"/>
    <cellStyle name="Normal 163" xfId="1821" xr:uid="{00000000-0005-0000-0000-0000A8350000}"/>
    <cellStyle name="Normal 163 2" xfId="20667" xr:uid="{00000000-0005-0000-0000-0000A9350000}"/>
    <cellStyle name="Normal 163 3" xfId="13164" xr:uid="{00000000-0005-0000-0000-0000AA350000}"/>
    <cellStyle name="Normal 164" xfId="1822" xr:uid="{00000000-0005-0000-0000-0000AB350000}"/>
    <cellStyle name="Normal 164 2" xfId="13166" xr:uid="{00000000-0005-0000-0000-0000AC350000}"/>
    <cellStyle name="Normal 164 3" xfId="13167" xr:uid="{00000000-0005-0000-0000-0000AD350000}"/>
    <cellStyle name="Normal 164 4" xfId="20668" xr:uid="{00000000-0005-0000-0000-0000AE350000}"/>
    <cellStyle name="Normal 164 5" xfId="13165" xr:uid="{00000000-0005-0000-0000-0000AF350000}"/>
    <cellStyle name="Normal 165" xfId="1823" xr:uid="{00000000-0005-0000-0000-0000B0350000}"/>
    <cellStyle name="Normal 165 2" xfId="13169" xr:uid="{00000000-0005-0000-0000-0000B1350000}"/>
    <cellStyle name="Normal 165 3" xfId="20669" xr:uid="{00000000-0005-0000-0000-0000B2350000}"/>
    <cellStyle name="Normal 165 4" xfId="13168" xr:uid="{00000000-0005-0000-0000-0000B3350000}"/>
    <cellStyle name="Normal 166" xfId="1824" xr:uid="{00000000-0005-0000-0000-0000B4350000}"/>
    <cellStyle name="Normal 166 2" xfId="13171" xr:uid="{00000000-0005-0000-0000-0000B5350000}"/>
    <cellStyle name="Normal 166 3" xfId="20670" xr:uid="{00000000-0005-0000-0000-0000B6350000}"/>
    <cellStyle name="Normal 166 4" xfId="13170" xr:uid="{00000000-0005-0000-0000-0000B7350000}"/>
    <cellStyle name="Normal 167" xfId="1825" xr:uid="{00000000-0005-0000-0000-0000B8350000}"/>
    <cellStyle name="Normal 167 2" xfId="13173" xr:uid="{00000000-0005-0000-0000-0000B9350000}"/>
    <cellStyle name="Normal 167 3" xfId="20671" xr:uid="{00000000-0005-0000-0000-0000BA350000}"/>
    <cellStyle name="Normal 167 4" xfId="13172" xr:uid="{00000000-0005-0000-0000-0000BB350000}"/>
    <cellStyle name="Normal 168" xfId="1826" xr:uid="{00000000-0005-0000-0000-0000BC350000}"/>
    <cellStyle name="Normal 168 2" xfId="13175" xr:uid="{00000000-0005-0000-0000-0000BD350000}"/>
    <cellStyle name="Normal 168 3" xfId="13176" xr:uid="{00000000-0005-0000-0000-0000BE350000}"/>
    <cellStyle name="Normal 168 4" xfId="20672" xr:uid="{00000000-0005-0000-0000-0000BF350000}"/>
    <cellStyle name="Normal 168 5" xfId="13174" xr:uid="{00000000-0005-0000-0000-0000C0350000}"/>
    <cellStyle name="Normal 169" xfId="1827" xr:uid="{00000000-0005-0000-0000-0000C1350000}"/>
    <cellStyle name="Normal 169 2" xfId="20673" xr:uid="{00000000-0005-0000-0000-0000C2350000}"/>
    <cellStyle name="Normal 169 3" xfId="13177" xr:uid="{00000000-0005-0000-0000-0000C3350000}"/>
    <cellStyle name="Normal 17" xfId="58" xr:uid="{00000000-0005-0000-0000-0000C4350000}"/>
    <cellStyle name="Normal 17 10" xfId="13178" xr:uid="{00000000-0005-0000-0000-0000C5350000}"/>
    <cellStyle name="Normal 17 100" xfId="13179" xr:uid="{00000000-0005-0000-0000-0000C6350000}"/>
    <cellStyle name="Normal 17 101" xfId="13180" xr:uid="{00000000-0005-0000-0000-0000C7350000}"/>
    <cellStyle name="Normal 17 102" xfId="13181" xr:uid="{00000000-0005-0000-0000-0000C8350000}"/>
    <cellStyle name="Normal 17 103" xfId="13182" xr:uid="{00000000-0005-0000-0000-0000C9350000}"/>
    <cellStyle name="Normal 17 104" xfId="13183" xr:uid="{00000000-0005-0000-0000-0000CA350000}"/>
    <cellStyle name="Normal 17 105" xfId="13184" xr:uid="{00000000-0005-0000-0000-0000CB350000}"/>
    <cellStyle name="Normal 17 106" xfId="13185" xr:uid="{00000000-0005-0000-0000-0000CC350000}"/>
    <cellStyle name="Normal 17 107" xfId="13186" xr:uid="{00000000-0005-0000-0000-0000CD350000}"/>
    <cellStyle name="Normal 17 108" xfId="13187" xr:uid="{00000000-0005-0000-0000-0000CE350000}"/>
    <cellStyle name="Normal 17 109" xfId="13188" xr:uid="{00000000-0005-0000-0000-0000CF350000}"/>
    <cellStyle name="Normal 17 11" xfId="13189" xr:uid="{00000000-0005-0000-0000-0000D0350000}"/>
    <cellStyle name="Normal 17 110" xfId="13190" xr:uid="{00000000-0005-0000-0000-0000D1350000}"/>
    <cellStyle name="Normal 17 111" xfId="13191" xr:uid="{00000000-0005-0000-0000-0000D2350000}"/>
    <cellStyle name="Normal 17 112" xfId="13192" xr:uid="{00000000-0005-0000-0000-0000D3350000}"/>
    <cellStyle name="Normal 17 113" xfId="13193" xr:uid="{00000000-0005-0000-0000-0000D4350000}"/>
    <cellStyle name="Normal 17 114" xfId="13194" xr:uid="{00000000-0005-0000-0000-0000D5350000}"/>
    <cellStyle name="Normal 17 115" xfId="13195" xr:uid="{00000000-0005-0000-0000-0000D6350000}"/>
    <cellStyle name="Normal 17 116" xfId="13196" xr:uid="{00000000-0005-0000-0000-0000D7350000}"/>
    <cellStyle name="Normal 17 117" xfId="13197" xr:uid="{00000000-0005-0000-0000-0000D8350000}"/>
    <cellStyle name="Normal 17 118" xfId="13198" xr:uid="{00000000-0005-0000-0000-0000D9350000}"/>
    <cellStyle name="Normal 17 119" xfId="13199" xr:uid="{00000000-0005-0000-0000-0000DA350000}"/>
    <cellStyle name="Normal 17 12" xfId="13200" xr:uid="{00000000-0005-0000-0000-0000DB350000}"/>
    <cellStyle name="Normal 17 120" xfId="13201" xr:uid="{00000000-0005-0000-0000-0000DC350000}"/>
    <cellStyle name="Normal 17 121" xfId="13202" xr:uid="{00000000-0005-0000-0000-0000DD350000}"/>
    <cellStyle name="Normal 17 122" xfId="13203" xr:uid="{00000000-0005-0000-0000-0000DE350000}"/>
    <cellStyle name="Normal 17 123" xfId="13204" xr:uid="{00000000-0005-0000-0000-0000DF350000}"/>
    <cellStyle name="Normal 17 124" xfId="13205" xr:uid="{00000000-0005-0000-0000-0000E0350000}"/>
    <cellStyle name="Normal 17 125" xfId="13206" xr:uid="{00000000-0005-0000-0000-0000E1350000}"/>
    <cellStyle name="Normal 17 126" xfId="13207" xr:uid="{00000000-0005-0000-0000-0000E2350000}"/>
    <cellStyle name="Normal 17 127" xfId="13208" xr:uid="{00000000-0005-0000-0000-0000E3350000}"/>
    <cellStyle name="Normal 17 128" xfId="20674" xr:uid="{00000000-0005-0000-0000-0000E4350000}"/>
    <cellStyle name="Normal 17 13" xfId="13209" xr:uid="{00000000-0005-0000-0000-0000E5350000}"/>
    <cellStyle name="Normal 17 14" xfId="13210" xr:uid="{00000000-0005-0000-0000-0000E6350000}"/>
    <cellStyle name="Normal 17 15" xfId="13211" xr:uid="{00000000-0005-0000-0000-0000E7350000}"/>
    <cellStyle name="Normal 17 16" xfId="13212" xr:uid="{00000000-0005-0000-0000-0000E8350000}"/>
    <cellStyle name="Normal 17 17" xfId="13213" xr:uid="{00000000-0005-0000-0000-0000E9350000}"/>
    <cellStyle name="Normal 17 18" xfId="13214" xr:uid="{00000000-0005-0000-0000-0000EA350000}"/>
    <cellStyle name="Normal 17 19" xfId="13215" xr:uid="{00000000-0005-0000-0000-0000EB350000}"/>
    <cellStyle name="Normal 17 2" xfId="206" xr:uid="{00000000-0005-0000-0000-0000EC350000}"/>
    <cellStyle name="Normal 17 2 2" xfId="314" xr:uid="{00000000-0005-0000-0000-0000ED350000}"/>
    <cellStyle name="Normal 17 2 2 2" xfId="13216" xr:uid="{00000000-0005-0000-0000-0000EE350000}"/>
    <cellStyle name="Normal 17 2 3" xfId="422" xr:uid="{00000000-0005-0000-0000-0000EF350000}"/>
    <cellStyle name="Normal 17 2 4" xfId="594" xr:uid="{00000000-0005-0000-0000-0000F0350000}"/>
    <cellStyle name="Normal 17 20" xfId="13217" xr:uid="{00000000-0005-0000-0000-0000F1350000}"/>
    <cellStyle name="Normal 17 21" xfId="13218" xr:uid="{00000000-0005-0000-0000-0000F2350000}"/>
    <cellStyle name="Normal 17 22" xfId="13219" xr:uid="{00000000-0005-0000-0000-0000F3350000}"/>
    <cellStyle name="Normal 17 23" xfId="13220" xr:uid="{00000000-0005-0000-0000-0000F4350000}"/>
    <cellStyle name="Normal 17 24" xfId="13221" xr:uid="{00000000-0005-0000-0000-0000F5350000}"/>
    <cellStyle name="Normal 17 25" xfId="13222" xr:uid="{00000000-0005-0000-0000-0000F6350000}"/>
    <cellStyle name="Normal 17 26" xfId="13223" xr:uid="{00000000-0005-0000-0000-0000F7350000}"/>
    <cellStyle name="Normal 17 27" xfId="13224" xr:uid="{00000000-0005-0000-0000-0000F8350000}"/>
    <cellStyle name="Normal 17 28" xfId="13225" xr:uid="{00000000-0005-0000-0000-0000F9350000}"/>
    <cellStyle name="Normal 17 29" xfId="13226" xr:uid="{00000000-0005-0000-0000-0000FA350000}"/>
    <cellStyle name="Normal 17 3" xfId="260" xr:uid="{00000000-0005-0000-0000-0000FB350000}"/>
    <cellStyle name="Normal 17 3 2" xfId="595" xr:uid="{00000000-0005-0000-0000-0000FC350000}"/>
    <cellStyle name="Normal 17 3 2 2" xfId="13227" xr:uid="{00000000-0005-0000-0000-0000FD350000}"/>
    <cellStyle name="Normal 17 30" xfId="13228" xr:uid="{00000000-0005-0000-0000-0000FE350000}"/>
    <cellStyle name="Normal 17 31" xfId="13229" xr:uid="{00000000-0005-0000-0000-0000FF350000}"/>
    <cellStyle name="Normal 17 32" xfId="13230" xr:uid="{00000000-0005-0000-0000-000000360000}"/>
    <cellStyle name="Normal 17 33" xfId="13231" xr:uid="{00000000-0005-0000-0000-000001360000}"/>
    <cellStyle name="Normal 17 34" xfId="13232" xr:uid="{00000000-0005-0000-0000-000002360000}"/>
    <cellStyle name="Normal 17 35" xfId="13233" xr:uid="{00000000-0005-0000-0000-000003360000}"/>
    <cellStyle name="Normal 17 36" xfId="13234" xr:uid="{00000000-0005-0000-0000-000004360000}"/>
    <cellStyle name="Normal 17 37" xfId="13235" xr:uid="{00000000-0005-0000-0000-000005360000}"/>
    <cellStyle name="Normal 17 38" xfId="13236" xr:uid="{00000000-0005-0000-0000-000006360000}"/>
    <cellStyle name="Normal 17 39" xfId="13237" xr:uid="{00000000-0005-0000-0000-000007360000}"/>
    <cellStyle name="Normal 17 4" xfId="368" xr:uid="{00000000-0005-0000-0000-000008360000}"/>
    <cellStyle name="Normal 17 4 2" xfId="596" xr:uid="{00000000-0005-0000-0000-000009360000}"/>
    <cellStyle name="Normal 17 4 2 2" xfId="13238" xr:uid="{00000000-0005-0000-0000-00000A360000}"/>
    <cellStyle name="Normal 17 40" xfId="13239" xr:uid="{00000000-0005-0000-0000-00000B360000}"/>
    <cellStyle name="Normal 17 41" xfId="13240" xr:uid="{00000000-0005-0000-0000-00000C360000}"/>
    <cellStyle name="Normal 17 42" xfId="13241" xr:uid="{00000000-0005-0000-0000-00000D360000}"/>
    <cellStyle name="Normal 17 43" xfId="13242" xr:uid="{00000000-0005-0000-0000-00000E360000}"/>
    <cellStyle name="Normal 17 44" xfId="13243" xr:uid="{00000000-0005-0000-0000-00000F360000}"/>
    <cellStyle name="Normal 17 45" xfId="13244" xr:uid="{00000000-0005-0000-0000-000010360000}"/>
    <cellStyle name="Normal 17 46" xfId="13245" xr:uid="{00000000-0005-0000-0000-000011360000}"/>
    <cellStyle name="Normal 17 47" xfId="13246" xr:uid="{00000000-0005-0000-0000-000012360000}"/>
    <cellStyle name="Normal 17 48" xfId="13247" xr:uid="{00000000-0005-0000-0000-000013360000}"/>
    <cellStyle name="Normal 17 49" xfId="13248" xr:uid="{00000000-0005-0000-0000-000014360000}"/>
    <cellStyle name="Normal 17 5" xfId="593" xr:uid="{00000000-0005-0000-0000-000015360000}"/>
    <cellStyle name="Normal 17 5 2" xfId="1516" xr:uid="{00000000-0005-0000-0000-000016360000}"/>
    <cellStyle name="Normal 17 50" xfId="13249" xr:uid="{00000000-0005-0000-0000-000017360000}"/>
    <cellStyle name="Normal 17 51" xfId="13250" xr:uid="{00000000-0005-0000-0000-000018360000}"/>
    <cellStyle name="Normal 17 52" xfId="13251" xr:uid="{00000000-0005-0000-0000-000019360000}"/>
    <cellStyle name="Normal 17 53" xfId="13252" xr:uid="{00000000-0005-0000-0000-00001A360000}"/>
    <cellStyle name="Normal 17 54" xfId="13253" xr:uid="{00000000-0005-0000-0000-00001B360000}"/>
    <cellStyle name="Normal 17 55" xfId="13254" xr:uid="{00000000-0005-0000-0000-00001C360000}"/>
    <cellStyle name="Normal 17 56" xfId="13255" xr:uid="{00000000-0005-0000-0000-00001D360000}"/>
    <cellStyle name="Normal 17 57" xfId="13256" xr:uid="{00000000-0005-0000-0000-00001E360000}"/>
    <cellStyle name="Normal 17 58" xfId="13257" xr:uid="{00000000-0005-0000-0000-00001F360000}"/>
    <cellStyle name="Normal 17 59" xfId="13258" xr:uid="{00000000-0005-0000-0000-000020360000}"/>
    <cellStyle name="Normal 17 6" xfId="13259" xr:uid="{00000000-0005-0000-0000-000021360000}"/>
    <cellStyle name="Normal 17 60" xfId="13260" xr:uid="{00000000-0005-0000-0000-000022360000}"/>
    <cellStyle name="Normal 17 61" xfId="13261" xr:uid="{00000000-0005-0000-0000-000023360000}"/>
    <cellStyle name="Normal 17 62" xfId="13262" xr:uid="{00000000-0005-0000-0000-000024360000}"/>
    <cellStyle name="Normal 17 63" xfId="13263" xr:uid="{00000000-0005-0000-0000-000025360000}"/>
    <cellStyle name="Normal 17 64" xfId="13264" xr:uid="{00000000-0005-0000-0000-000026360000}"/>
    <cellStyle name="Normal 17 65" xfId="13265" xr:uid="{00000000-0005-0000-0000-000027360000}"/>
    <cellStyle name="Normal 17 66" xfId="13266" xr:uid="{00000000-0005-0000-0000-000028360000}"/>
    <cellStyle name="Normal 17 67" xfId="13267" xr:uid="{00000000-0005-0000-0000-000029360000}"/>
    <cellStyle name="Normal 17 68" xfId="13268" xr:uid="{00000000-0005-0000-0000-00002A360000}"/>
    <cellStyle name="Normal 17 69" xfId="13269" xr:uid="{00000000-0005-0000-0000-00002B360000}"/>
    <cellStyle name="Normal 17 7" xfId="13270" xr:uid="{00000000-0005-0000-0000-00002C360000}"/>
    <cellStyle name="Normal 17 70" xfId="13271" xr:uid="{00000000-0005-0000-0000-00002D360000}"/>
    <cellStyle name="Normal 17 71" xfId="13272" xr:uid="{00000000-0005-0000-0000-00002E360000}"/>
    <cellStyle name="Normal 17 72" xfId="13273" xr:uid="{00000000-0005-0000-0000-00002F360000}"/>
    <cellStyle name="Normal 17 73" xfId="13274" xr:uid="{00000000-0005-0000-0000-000030360000}"/>
    <cellStyle name="Normal 17 74" xfId="13275" xr:uid="{00000000-0005-0000-0000-000031360000}"/>
    <cellStyle name="Normal 17 75" xfId="13276" xr:uid="{00000000-0005-0000-0000-000032360000}"/>
    <cellStyle name="Normal 17 76" xfId="13277" xr:uid="{00000000-0005-0000-0000-000033360000}"/>
    <cellStyle name="Normal 17 77" xfId="13278" xr:uid="{00000000-0005-0000-0000-000034360000}"/>
    <cellStyle name="Normal 17 78" xfId="13279" xr:uid="{00000000-0005-0000-0000-000035360000}"/>
    <cellStyle name="Normal 17 79" xfId="13280" xr:uid="{00000000-0005-0000-0000-000036360000}"/>
    <cellStyle name="Normal 17 8" xfId="13281" xr:uid="{00000000-0005-0000-0000-000037360000}"/>
    <cellStyle name="Normal 17 80" xfId="13282" xr:uid="{00000000-0005-0000-0000-000038360000}"/>
    <cellStyle name="Normal 17 81" xfId="13283" xr:uid="{00000000-0005-0000-0000-000039360000}"/>
    <cellStyle name="Normal 17 82" xfId="13284" xr:uid="{00000000-0005-0000-0000-00003A360000}"/>
    <cellStyle name="Normal 17 83" xfId="13285" xr:uid="{00000000-0005-0000-0000-00003B360000}"/>
    <cellStyle name="Normal 17 84" xfId="13286" xr:uid="{00000000-0005-0000-0000-00003C360000}"/>
    <cellStyle name="Normal 17 85" xfId="13287" xr:uid="{00000000-0005-0000-0000-00003D360000}"/>
    <cellStyle name="Normal 17 86" xfId="13288" xr:uid="{00000000-0005-0000-0000-00003E360000}"/>
    <cellStyle name="Normal 17 87" xfId="13289" xr:uid="{00000000-0005-0000-0000-00003F360000}"/>
    <cellStyle name="Normal 17 88" xfId="13290" xr:uid="{00000000-0005-0000-0000-000040360000}"/>
    <cellStyle name="Normal 17 89" xfId="13291" xr:uid="{00000000-0005-0000-0000-000041360000}"/>
    <cellStyle name="Normal 17 9" xfId="13292" xr:uid="{00000000-0005-0000-0000-000042360000}"/>
    <cellStyle name="Normal 17 90" xfId="13293" xr:uid="{00000000-0005-0000-0000-000043360000}"/>
    <cellStyle name="Normal 17 91" xfId="13294" xr:uid="{00000000-0005-0000-0000-000044360000}"/>
    <cellStyle name="Normal 17 92" xfId="13295" xr:uid="{00000000-0005-0000-0000-000045360000}"/>
    <cellStyle name="Normal 17 93" xfId="13296" xr:uid="{00000000-0005-0000-0000-000046360000}"/>
    <cellStyle name="Normal 17 94" xfId="13297" xr:uid="{00000000-0005-0000-0000-000047360000}"/>
    <cellStyle name="Normal 17 95" xfId="13298" xr:uid="{00000000-0005-0000-0000-000048360000}"/>
    <cellStyle name="Normal 17 96" xfId="13299" xr:uid="{00000000-0005-0000-0000-000049360000}"/>
    <cellStyle name="Normal 17 97" xfId="13300" xr:uid="{00000000-0005-0000-0000-00004A360000}"/>
    <cellStyle name="Normal 17 98" xfId="13301" xr:uid="{00000000-0005-0000-0000-00004B360000}"/>
    <cellStyle name="Normal 17 99" xfId="13302" xr:uid="{00000000-0005-0000-0000-00004C360000}"/>
    <cellStyle name="Normal 17_PEMBEBANAN BIAYA USAHA1" xfId="13303" xr:uid="{00000000-0005-0000-0000-00004D360000}"/>
    <cellStyle name="Normal 170" xfId="1828" xr:uid="{00000000-0005-0000-0000-00004E360000}"/>
    <cellStyle name="Normal 170 2" xfId="13305" xr:uid="{00000000-0005-0000-0000-00004F360000}"/>
    <cellStyle name="Normal 170 3" xfId="20675" xr:uid="{00000000-0005-0000-0000-000050360000}"/>
    <cellStyle name="Normal 170 4" xfId="13304" xr:uid="{00000000-0005-0000-0000-000051360000}"/>
    <cellStyle name="Normal 171" xfId="1829" xr:uid="{00000000-0005-0000-0000-000052360000}"/>
    <cellStyle name="Normal 171 2" xfId="13307" xr:uid="{00000000-0005-0000-0000-000053360000}"/>
    <cellStyle name="Normal 171 3" xfId="20676" xr:uid="{00000000-0005-0000-0000-000054360000}"/>
    <cellStyle name="Normal 171 4" xfId="13306" xr:uid="{00000000-0005-0000-0000-000055360000}"/>
    <cellStyle name="Normal 172" xfId="1830" xr:uid="{00000000-0005-0000-0000-000056360000}"/>
    <cellStyle name="Normal 172 2" xfId="20677" xr:uid="{00000000-0005-0000-0000-000057360000}"/>
    <cellStyle name="Normal 172 3" xfId="13308" xr:uid="{00000000-0005-0000-0000-000058360000}"/>
    <cellStyle name="Normal 173" xfId="1831" xr:uid="{00000000-0005-0000-0000-000059360000}"/>
    <cellStyle name="Normal 173 2" xfId="20678" xr:uid="{00000000-0005-0000-0000-00005A360000}"/>
    <cellStyle name="Normal 173 3" xfId="13309" xr:uid="{00000000-0005-0000-0000-00005B360000}"/>
    <cellStyle name="Normal 174" xfId="1832" xr:uid="{00000000-0005-0000-0000-00005C360000}"/>
    <cellStyle name="Normal 174 2" xfId="13311" xr:uid="{00000000-0005-0000-0000-00005D360000}"/>
    <cellStyle name="Normal 174 3" xfId="20679" xr:uid="{00000000-0005-0000-0000-00005E360000}"/>
    <cellStyle name="Normal 174 4" xfId="13310" xr:uid="{00000000-0005-0000-0000-00005F360000}"/>
    <cellStyle name="Normal 175" xfId="1833" xr:uid="{00000000-0005-0000-0000-000060360000}"/>
    <cellStyle name="Normal 175 2" xfId="20680" xr:uid="{00000000-0005-0000-0000-000061360000}"/>
    <cellStyle name="Normal 175 3" xfId="13312" xr:uid="{00000000-0005-0000-0000-000062360000}"/>
    <cellStyle name="Normal 176" xfId="1834" xr:uid="{00000000-0005-0000-0000-000063360000}"/>
    <cellStyle name="Normal 176 2" xfId="20681" xr:uid="{00000000-0005-0000-0000-000064360000}"/>
    <cellStyle name="Normal 176 3" xfId="13313" xr:uid="{00000000-0005-0000-0000-000065360000}"/>
    <cellStyle name="Normal 177" xfId="1835" xr:uid="{00000000-0005-0000-0000-000066360000}"/>
    <cellStyle name="Normal 177 2" xfId="20682" xr:uid="{00000000-0005-0000-0000-000067360000}"/>
    <cellStyle name="Normal 177 3" xfId="13314" xr:uid="{00000000-0005-0000-0000-000068360000}"/>
    <cellStyle name="Normal 178" xfId="1836" xr:uid="{00000000-0005-0000-0000-000069360000}"/>
    <cellStyle name="Normal 178 2" xfId="20683" xr:uid="{00000000-0005-0000-0000-00006A360000}"/>
    <cellStyle name="Normal 178 3" xfId="13315" xr:uid="{00000000-0005-0000-0000-00006B360000}"/>
    <cellStyle name="Normal 179" xfId="1837" xr:uid="{00000000-0005-0000-0000-00006C360000}"/>
    <cellStyle name="Normal 179 2" xfId="20684" xr:uid="{00000000-0005-0000-0000-00006D360000}"/>
    <cellStyle name="Normal 179 3" xfId="13316" xr:uid="{00000000-0005-0000-0000-00006E360000}"/>
    <cellStyle name="Normal 18" xfId="59" xr:uid="{00000000-0005-0000-0000-00006F360000}"/>
    <cellStyle name="Normal 18 10" xfId="13317" xr:uid="{00000000-0005-0000-0000-000070360000}"/>
    <cellStyle name="Normal 18 100" xfId="13318" xr:uid="{00000000-0005-0000-0000-000071360000}"/>
    <cellStyle name="Normal 18 101" xfId="13319" xr:uid="{00000000-0005-0000-0000-000072360000}"/>
    <cellStyle name="Normal 18 102" xfId="13320" xr:uid="{00000000-0005-0000-0000-000073360000}"/>
    <cellStyle name="Normal 18 103" xfId="13321" xr:uid="{00000000-0005-0000-0000-000074360000}"/>
    <cellStyle name="Normal 18 104" xfId="13322" xr:uid="{00000000-0005-0000-0000-000075360000}"/>
    <cellStyle name="Normal 18 105" xfId="13323" xr:uid="{00000000-0005-0000-0000-000076360000}"/>
    <cellStyle name="Normal 18 106" xfId="13324" xr:uid="{00000000-0005-0000-0000-000077360000}"/>
    <cellStyle name="Normal 18 107" xfId="13325" xr:uid="{00000000-0005-0000-0000-000078360000}"/>
    <cellStyle name="Normal 18 108" xfId="13326" xr:uid="{00000000-0005-0000-0000-000079360000}"/>
    <cellStyle name="Normal 18 109" xfId="13327" xr:uid="{00000000-0005-0000-0000-00007A360000}"/>
    <cellStyle name="Normal 18 11" xfId="13328" xr:uid="{00000000-0005-0000-0000-00007B360000}"/>
    <cellStyle name="Normal 18 110" xfId="13329" xr:uid="{00000000-0005-0000-0000-00007C360000}"/>
    <cellStyle name="Normal 18 111" xfId="13330" xr:uid="{00000000-0005-0000-0000-00007D360000}"/>
    <cellStyle name="Normal 18 112" xfId="13331" xr:uid="{00000000-0005-0000-0000-00007E360000}"/>
    <cellStyle name="Normal 18 113" xfId="13332" xr:uid="{00000000-0005-0000-0000-00007F360000}"/>
    <cellStyle name="Normal 18 114" xfId="13333" xr:uid="{00000000-0005-0000-0000-000080360000}"/>
    <cellStyle name="Normal 18 115" xfId="13334" xr:uid="{00000000-0005-0000-0000-000081360000}"/>
    <cellStyle name="Normal 18 116" xfId="13335" xr:uid="{00000000-0005-0000-0000-000082360000}"/>
    <cellStyle name="Normal 18 117" xfId="13336" xr:uid="{00000000-0005-0000-0000-000083360000}"/>
    <cellStyle name="Normal 18 118" xfId="13337" xr:uid="{00000000-0005-0000-0000-000084360000}"/>
    <cellStyle name="Normal 18 119" xfId="13338" xr:uid="{00000000-0005-0000-0000-000085360000}"/>
    <cellStyle name="Normal 18 12" xfId="13339" xr:uid="{00000000-0005-0000-0000-000086360000}"/>
    <cellStyle name="Normal 18 120" xfId="13340" xr:uid="{00000000-0005-0000-0000-000087360000}"/>
    <cellStyle name="Normal 18 121" xfId="13341" xr:uid="{00000000-0005-0000-0000-000088360000}"/>
    <cellStyle name="Normal 18 122" xfId="13342" xr:uid="{00000000-0005-0000-0000-000089360000}"/>
    <cellStyle name="Normal 18 123" xfId="13343" xr:uid="{00000000-0005-0000-0000-00008A360000}"/>
    <cellStyle name="Normal 18 124" xfId="13344" xr:uid="{00000000-0005-0000-0000-00008B360000}"/>
    <cellStyle name="Normal 18 125" xfId="20685" xr:uid="{00000000-0005-0000-0000-00008C360000}"/>
    <cellStyle name="Normal 18 13" xfId="13345" xr:uid="{00000000-0005-0000-0000-00008D360000}"/>
    <cellStyle name="Normal 18 14" xfId="13346" xr:uid="{00000000-0005-0000-0000-00008E360000}"/>
    <cellStyle name="Normal 18 15" xfId="13347" xr:uid="{00000000-0005-0000-0000-00008F360000}"/>
    <cellStyle name="Normal 18 16" xfId="13348" xr:uid="{00000000-0005-0000-0000-000090360000}"/>
    <cellStyle name="Normal 18 17" xfId="13349" xr:uid="{00000000-0005-0000-0000-000091360000}"/>
    <cellStyle name="Normal 18 18" xfId="13350" xr:uid="{00000000-0005-0000-0000-000092360000}"/>
    <cellStyle name="Normal 18 19" xfId="13351" xr:uid="{00000000-0005-0000-0000-000093360000}"/>
    <cellStyle name="Normal 18 2" xfId="207" xr:uid="{00000000-0005-0000-0000-000094360000}"/>
    <cellStyle name="Normal 18 2 2" xfId="315" xr:uid="{00000000-0005-0000-0000-000095360000}"/>
    <cellStyle name="Normal 18 2 2 2" xfId="13352" xr:uid="{00000000-0005-0000-0000-000096360000}"/>
    <cellStyle name="Normal 18 2 3" xfId="423" xr:uid="{00000000-0005-0000-0000-000097360000}"/>
    <cellStyle name="Normal 18 2 4" xfId="1517" xr:uid="{00000000-0005-0000-0000-000098360000}"/>
    <cellStyle name="Normal 18 20" xfId="13353" xr:uid="{00000000-0005-0000-0000-000099360000}"/>
    <cellStyle name="Normal 18 21" xfId="13354" xr:uid="{00000000-0005-0000-0000-00009A360000}"/>
    <cellStyle name="Normal 18 22" xfId="13355" xr:uid="{00000000-0005-0000-0000-00009B360000}"/>
    <cellStyle name="Normal 18 23" xfId="13356" xr:uid="{00000000-0005-0000-0000-00009C360000}"/>
    <cellStyle name="Normal 18 24" xfId="13357" xr:uid="{00000000-0005-0000-0000-00009D360000}"/>
    <cellStyle name="Normal 18 25" xfId="13358" xr:uid="{00000000-0005-0000-0000-00009E360000}"/>
    <cellStyle name="Normal 18 26" xfId="13359" xr:uid="{00000000-0005-0000-0000-00009F360000}"/>
    <cellStyle name="Normal 18 27" xfId="13360" xr:uid="{00000000-0005-0000-0000-0000A0360000}"/>
    <cellStyle name="Normal 18 28" xfId="13361" xr:uid="{00000000-0005-0000-0000-0000A1360000}"/>
    <cellStyle name="Normal 18 29" xfId="13362" xr:uid="{00000000-0005-0000-0000-0000A2360000}"/>
    <cellStyle name="Normal 18 3" xfId="261" xr:uid="{00000000-0005-0000-0000-0000A3360000}"/>
    <cellStyle name="Normal 18 3 2" xfId="13364" xr:uid="{00000000-0005-0000-0000-0000A4360000}"/>
    <cellStyle name="Normal 18 3 3" xfId="13363" xr:uid="{00000000-0005-0000-0000-0000A5360000}"/>
    <cellStyle name="Normal 18 30" xfId="13365" xr:uid="{00000000-0005-0000-0000-0000A6360000}"/>
    <cellStyle name="Normal 18 31" xfId="13366" xr:uid="{00000000-0005-0000-0000-0000A7360000}"/>
    <cellStyle name="Normal 18 32" xfId="13367" xr:uid="{00000000-0005-0000-0000-0000A8360000}"/>
    <cellStyle name="Normal 18 33" xfId="13368" xr:uid="{00000000-0005-0000-0000-0000A9360000}"/>
    <cellStyle name="Normal 18 34" xfId="13369" xr:uid="{00000000-0005-0000-0000-0000AA360000}"/>
    <cellStyle name="Normal 18 35" xfId="13370" xr:uid="{00000000-0005-0000-0000-0000AB360000}"/>
    <cellStyle name="Normal 18 36" xfId="13371" xr:uid="{00000000-0005-0000-0000-0000AC360000}"/>
    <cellStyle name="Normal 18 37" xfId="13372" xr:uid="{00000000-0005-0000-0000-0000AD360000}"/>
    <cellStyle name="Normal 18 38" xfId="13373" xr:uid="{00000000-0005-0000-0000-0000AE360000}"/>
    <cellStyle name="Normal 18 39" xfId="13374" xr:uid="{00000000-0005-0000-0000-0000AF360000}"/>
    <cellStyle name="Normal 18 4" xfId="369" xr:uid="{00000000-0005-0000-0000-0000B0360000}"/>
    <cellStyle name="Normal 18 4 2" xfId="13375" xr:uid="{00000000-0005-0000-0000-0000B1360000}"/>
    <cellStyle name="Normal 18 40" xfId="13376" xr:uid="{00000000-0005-0000-0000-0000B2360000}"/>
    <cellStyle name="Normal 18 41" xfId="13377" xr:uid="{00000000-0005-0000-0000-0000B3360000}"/>
    <cellStyle name="Normal 18 42" xfId="13378" xr:uid="{00000000-0005-0000-0000-0000B4360000}"/>
    <cellStyle name="Normal 18 43" xfId="13379" xr:uid="{00000000-0005-0000-0000-0000B5360000}"/>
    <cellStyle name="Normal 18 44" xfId="13380" xr:uid="{00000000-0005-0000-0000-0000B6360000}"/>
    <cellStyle name="Normal 18 45" xfId="13381" xr:uid="{00000000-0005-0000-0000-0000B7360000}"/>
    <cellStyle name="Normal 18 46" xfId="13382" xr:uid="{00000000-0005-0000-0000-0000B8360000}"/>
    <cellStyle name="Normal 18 47" xfId="13383" xr:uid="{00000000-0005-0000-0000-0000B9360000}"/>
    <cellStyle name="Normal 18 48" xfId="13384" xr:uid="{00000000-0005-0000-0000-0000BA360000}"/>
    <cellStyle name="Normal 18 49" xfId="13385" xr:uid="{00000000-0005-0000-0000-0000BB360000}"/>
    <cellStyle name="Normal 18 5" xfId="597" xr:uid="{00000000-0005-0000-0000-0000BC360000}"/>
    <cellStyle name="Normal 18 5 2" xfId="13386" xr:uid="{00000000-0005-0000-0000-0000BD360000}"/>
    <cellStyle name="Normal 18 50" xfId="13387" xr:uid="{00000000-0005-0000-0000-0000BE360000}"/>
    <cellStyle name="Normal 18 51" xfId="13388" xr:uid="{00000000-0005-0000-0000-0000BF360000}"/>
    <cellStyle name="Normal 18 52" xfId="13389" xr:uid="{00000000-0005-0000-0000-0000C0360000}"/>
    <cellStyle name="Normal 18 53" xfId="13390" xr:uid="{00000000-0005-0000-0000-0000C1360000}"/>
    <cellStyle name="Normal 18 54" xfId="13391" xr:uid="{00000000-0005-0000-0000-0000C2360000}"/>
    <cellStyle name="Normal 18 55" xfId="13392" xr:uid="{00000000-0005-0000-0000-0000C3360000}"/>
    <cellStyle name="Normal 18 56" xfId="13393" xr:uid="{00000000-0005-0000-0000-0000C4360000}"/>
    <cellStyle name="Normal 18 57" xfId="13394" xr:uid="{00000000-0005-0000-0000-0000C5360000}"/>
    <cellStyle name="Normal 18 58" xfId="13395" xr:uid="{00000000-0005-0000-0000-0000C6360000}"/>
    <cellStyle name="Normal 18 59" xfId="13396" xr:uid="{00000000-0005-0000-0000-0000C7360000}"/>
    <cellStyle name="Normal 18 6" xfId="13397" xr:uid="{00000000-0005-0000-0000-0000C8360000}"/>
    <cellStyle name="Normal 18 60" xfId="13398" xr:uid="{00000000-0005-0000-0000-0000C9360000}"/>
    <cellStyle name="Normal 18 61" xfId="13399" xr:uid="{00000000-0005-0000-0000-0000CA360000}"/>
    <cellStyle name="Normal 18 62" xfId="13400" xr:uid="{00000000-0005-0000-0000-0000CB360000}"/>
    <cellStyle name="Normal 18 63" xfId="13401" xr:uid="{00000000-0005-0000-0000-0000CC360000}"/>
    <cellStyle name="Normal 18 64" xfId="13402" xr:uid="{00000000-0005-0000-0000-0000CD360000}"/>
    <cellStyle name="Normal 18 65" xfId="13403" xr:uid="{00000000-0005-0000-0000-0000CE360000}"/>
    <cellStyle name="Normal 18 66" xfId="13404" xr:uid="{00000000-0005-0000-0000-0000CF360000}"/>
    <cellStyle name="Normal 18 67" xfId="13405" xr:uid="{00000000-0005-0000-0000-0000D0360000}"/>
    <cellStyle name="Normal 18 68" xfId="13406" xr:uid="{00000000-0005-0000-0000-0000D1360000}"/>
    <cellStyle name="Normal 18 69" xfId="13407" xr:uid="{00000000-0005-0000-0000-0000D2360000}"/>
    <cellStyle name="Normal 18 7" xfId="13408" xr:uid="{00000000-0005-0000-0000-0000D3360000}"/>
    <cellStyle name="Normal 18 70" xfId="13409" xr:uid="{00000000-0005-0000-0000-0000D4360000}"/>
    <cellStyle name="Normal 18 71" xfId="13410" xr:uid="{00000000-0005-0000-0000-0000D5360000}"/>
    <cellStyle name="Normal 18 72" xfId="13411" xr:uid="{00000000-0005-0000-0000-0000D6360000}"/>
    <cellStyle name="Normal 18 73" xfId="13412" xr:uid="{00000000-0005-0000-0000-0000D7360000}"/>
    <cellStyle name="Normal 18 74" xfId="13413" xr:uid="{00000000-0005-0000-0000-0000D8360000}"/>
    <cellStyle name="Normal 18 75" xfId="13414" xr:uid="{00000000-0005-0000-0000-0000D9360000}"/>
    <cellStyle name="Normal 18 76" xfId="13415" xr:uid="{00000000-0005-0000-0000-0000DA360000}"/>
    <cellStyle name="Normal 18 77" xfId="13416" xr:uid="{00000000-0005-0000-0000-0000DB360000}"/>
    <cellStyle name="Normal 18 78" xfId="13417" xr:uid="{00000000-0005-0000-0000-0000DC360000}"/>
    <cellStyle name="Normal 18 79" xfId="13418" xr:uid="{00000000-0005-0000-0000-0000DD360000}"/>
    <cellStyle name="Normal 18 8" xfId="13419" xr:uid="{00000000-0005-0000-0000-0000DE360000}"/>
    <cellStyle name="Normal 18 80" xfId="13420" xr:uid="{00000000-0005-0000-0000-0000DF360000}"/>
    <cellStyle name="Normal 18 81" xfId="13421" xr:uid="{00000000-0005-0000-0000-0000E0360000}"/>
    <cellStyle name="Normal 18 82" xfId="13422" xr:uid="{00000000-0005-0000-0000-0000E1360000}"/>
    <cellStyle name="Normal 18 83" xfId="13423" xr:uid="{00000000-0005-0000-0000-0000E2360000}"/>
    <cellStyle name="Normal 18 84" xfId="13424" xr:uid="{00000000-0005-0000-0000-0000E3360000}"/>
    <cellStyle name="Normal 18 85" xfId="13425" xr:uid="{00000000-0005-0000-0000-0000E4360000}"/>
    <cellStyle name="Normal 18 86" xfId="13426" xr:uid="{00000000-0005-0000-0000-0000E5360000}"/>
    <cellStyle name="Normal 18 87" xfId="13427" xr:uid="{00000000-0005-0000-0000-0000E6360000}"/>
    <cellStyle name="Normal 18 88" xfId="13428" xr:uid="{00000000-0005-0000-0000-0000E7360000}"/>
    <cellStyle name="Normal 18 89" xfId="13429" xr:uid="{00000000-0005-0000-0000-0000E8360000}"/>
    <cellStyle name="Normal 18 9" xfId="13430" xr:uid="{00000000-0005-0000-0000-0000E9360000}"/>
    <cellStyle name="Normal 18 90" xfId="13431" xr:uid="{00000000-0005-0000-0000-0000EA360000}"/>
    <cellStyle name="Normal 18 91" xfId="13432" xr:uid="{00000000-0005-0000-0000-0000EB360000}"/>
    <cellStyle name="Normal 18 92" xfId="13433" xr:uid="{00000000-0005-0000-0000-0000EC360000}"/>
    <cellStyle name="Normal 18 93" xfId="13434" xr:uid="{00000000-0005-0000-0000-0000ED360000}"/>
    <cellStyle name="Normal 18 94" xfId="13435" xr:uid="{00000000-0005-0000-0000-0000EE360000}"/>
    <cellStyle name="Normal 18 95" xfId="13436" xr:uid="{00000000-0005-0000-0000-0000EF360000}"/>
    <cellStyle name="Normal 18 96" xfId="13437" xr:uid="{00000000-0005-0000-0000-0000F0360000}"/>
    <cellStyle name="Normal 18 97" xfId="13438" xr:uid="{00000000-0005-0000-0000-0000F1360000}"/>
    <cellStyle name="Normal 18 98" xfId="13439" xr:uid="{00000000-0005-0000-0000-0000F2360000}"/>
    <cellStyle name="Normal 18 99" xfId="13440" xr:uid="{00000000-0005-0000-0000-0000F3360000}"/>
    <cellStyle name="Normal 18_LR PER ACCOUNT AUDIT" xfId="13441" xr:uid="{00000000-0005-0000-0000-0000F4360000}"/>
    <cellStyle name="Normal 180" xfId="1838" xr:uid="{00000000-0005-0000-0000-0000F5360000}"/>
    <cellStyle name="Normal 180 2" xfId="20686" xr:uid="{00000000-0005-0000-0000-0000F6360000}"/>
    <cellStyle name="Normal 180 3" xfId="13442" xr:uid="{00000000-0005-0000-0000-0000F7360000}"/>
    <cellStyle name="Normal 181" xfId="1839" xr:uid="{00000000-0005-0000-0000-0000F8360000}"/>
    <cellStyle name="Normal 181 2" xfId="20687" xr:uid="{00000000-0005-0000-0000-0000F9360000}"/>
    <cellStyle name="Normal 181 3" xfId="13443" xr:uid="{00000000-0005-0000-0000-0000FA360000}"/>
    <cellStyle name="Normal 182" xfId="1840" xr:uid="{00000000-0005-0000-0000-0000FB360000}"/>
    <cellStyle name="Normal 182 2" xfId="20688" xr:uid="{00000000-0005-0000-0000-0000FC360000}"/>
    <cellStyle name="Normal 182 3" xfId="13444" xr:uid="{00000000-0005-0000-0000-0000FD360000}"/>
    <cellStyle name="Normal 183" xfId="1841" xr:uid="{00000000-0005-0000-0000-0000FE360000}"/>
    <cellStyle name="Normal 183 2" xfId="20689" xr:uid="{00000000-0005-0000-0000-0000FF360000}"/>
    <cellStyle name="Normal 183 3" xfId="13445" xr:uid="{00000000-0005-0000-0000-000000370000}"/>
    <cellStyle name="Normal 184" xfId="1842" xr:uid="{00000000-0005-0000-0000-000001370000}"/>
    <cellStyle name="Normal 184 2" xfId="20690" xr:uid="{00000000-0005-0000-0000-000002370000}"/>
    <cellStyle name="Normal 184 3" xfId="13446" xr:uid="{00000000-0005-0000-0000-000003370000}"/>
    <cellStyle name="Normal 185" xfId="1843" xr:uid="{00000000-0005-0000-0000-000004370000}"/>
    <cellStyle name="Normal 185 2" xfId="20691" xr:uid="{00000000-0005-0000-0000-000005370000}"/>
    <cellStyle name="Normal 185 3" xfId="13447" xr:uid="{00000000-0005-0000-0000-000006370000}"/>
    <cellStyle name="Normal 186" xfId="1844" xr:uid="{00000000-0005-0000-0000-000007370000}"/>
    <cellStyle name="Normal 186 2" xfId="20692" xr:uid="{00000000-0005-0000-0000-000008370000}"/>
    <cellStyle name="Normal 186 3" xfId="13448" xr:uid="{00000000-0005-0000-0000-000009370000}"/>
    <cellStyle name="Normal 187" xfId="1845" xr:uid="{00000000-0005-0000-0000-00000A370000}"/>
    <cellStyle name="Normal 187 2" xfId="13450" xr:uid="{00000000-0005-0000-0000-00000B370000}"/>
    <cellStyle name="Normal 187 3" xfId="20693" xr:uid="{00000000-0005-0000-0000-00000C370000}"/>
    <cellStyle name="Normal 187 4" xfId="13449" xr:uid="{00000000-0005-0000-0000-00000D370000}"/>
    <cellStyle name="Normal 188" xfId="1846" xr:uid="{00000000-0005-0000-0000-00000E370000}"/>
    <cellStyle name="Normal 188 2" xfId="20694" xr:uid="{00000000-0005-0000-0000-00000F370000}"/>
    <cellStyle name="Normal 188 3" xfId="13451" xr:uid="{00000000-0005-0000-0000-000010370000}"/>
    <cellStyle name="Normal 189" xfId="1847" xr:uid="{00000000-0005-0000-0000-000011370000}"/>
    <cellStyle name="Normal 189 2" xfId="20695" xr:uid="{00000000-0005-0000-0000-000012370000}"/>
    <cellStyle name="Normal 189 3" xfId="13452" xr:uid="{00000000-0005-0000-0000-000013370000}"/>
    <cellStyle name="Normal 19" xfId="60" xr:uid="{00000000-0005-0000-0000-000014370000}"/>
    <cellStyle name="Normal 19 10" xfId="13453" xr:uid="{00000000-0005-0000-0000-000015370000}"/>
    <cellStyle name="Normal 19 11" xfId="13454" xr:uid="{00000000-0005-0000-0000-000016370000}"/>
    <cellStyle name="Normal 19 12" xfId="13455" xr:uid="{00000000-0005-0000-0000-000017370000}"/>
    <cellStyle name="Normal 19 13" xfId="13456" xr:uid="{00000000-0005-0000-0000-000018370000}"/>
    <cellStyle name="Normal 19 14" xfId="13457" xr:uid="{00000000-0005-0000-0000-000019370000}"/>
    <cellStyle name="Normal 19 15" xfId="13458" xr:uid="{00000000-0005-0000-0000-00001A370000}"/>
    <cellStyle name="Normal 19 16" xfId="13459" xr:uid="{00000000-0005-0000-0000-00001B370000}"/>
    <cellStyle name="Normal 19 17" xfId="13460" xr:uid="{00000000-0005-0000-0000-00001C370000}"/>
    <cellStyle name="Normal 19 18" xfId="13461" xr:uid="{00000000-0005-0000-0000-00001D370000}"/>
    <cellStyle name="Normal 19 19" xfId="13462" xr:uid="{00000000-0005-0000-0000-00001E370000}"/>
    <cellStyle name="Normal 19 2" xfId="208" xr:uid="{00000000-0005-0000-0000-00001F370000}"/>
    <cellStyle name="Normal 19 2 2" xfId="316" xr:uid="{00000000-0005-0000-0000-000020370000}"/>
    <cellStyle name="Normal 19 2 2 2" xfId="13463" xr:uid="{00000000-0005-0000-0000-000021370000}"/>
    <cellStyle name="Normal 19 2 3" xfId="424" xr:uid="{00000000-0005-0000-0000-000022370000}"/>
    <cellStyle name="Normal 19 2 4" xfId="1518" xr:uid="{00000000-0005-0000-0000-000023370000}"/>
    <cellStyle name="Normal 19 20" xfId="13464" xr:uid="{00000000-0005-0000-0000-000024370000}"/>
    <cellStyle name="Normal 19 21" xfId="13465" xr:uid="{00000000-0005-0000-0000-000025370000}"/>
    <cellStyle name="Normal 19 22" xfId="13466" xr:uid="{00000000-0005-0000-0000-000026370000}"/>
    <cellStyle name="Normal 19 23" xfId="13467" xr:uid="{00000000-0005-0000-0000-000027370000}"/>
    <cellStyle name="Normal 19 24" xfId="13468" xr:uid="{00000000-0005-0000-0000-000028370000}"/>
    <cellStyle name="Normal 19 25" xfId="13469" xr:uid="{00000000-0005-0000-0000-000029370000}"/>
    <cellStyle name="Normal 19 26" xfId="13470" xr:uid="{00000000-0005-0000-0000-00002A370000}"/>
    <cellStyle name="Normal 19 27" xfId="13471" xr:uid="{00000000-0005-0000-0000-00002B370000}"/>
    <cellStyle name="Normal 19 28" xfId="13472" xr:uid="{00000000-0005-0000-0000-00002C370000}"/>
    <cellStyle name="Normal 19 29" xfId="13473" xr:uid="{00000000-0005-0000-0000-00002D370000}"/>
    <cellStyle name="Normal 19 3" xfId="262" xr:uid="{00000000-0005-0000-0000-00002E370000}"/>
    <cellStyle name="Normal 19 3 2" xfId="13474" xr:uid="{00000000-0005-0000-0000-00002F370000}"/>
    <cellStyle name="Normal 19 30" xfId="13475" xr:uid="{00000000-0005-0000-0000-000030370000}"/>
    <cellStyle name="Normal 19 31" xfId="13476" xr:uid="{00000000-0005-0000-0000-000031370000}"/>
    <cellStyle name="Normal 19 32" xfId="13477" xr:uid="{00000000-0005-0000-0000-000032370000}"/>
    <cellStyle name="Normal 19 33" xfId="13478" xr:uid="{00000000-0005-0000-0000-000033370000}"/>
    <cellStyle name="Normal 19 34" xfId="13479" xr:uid="{00000000-0005-0000-0000-000034370000}"/>
    <cellStyle name="Normal 19 35" xfId="13480" xr:uid="{00000000-0005-0000-0000-000035370000}"/>
    <cellStyle name="Normal 19 36" xfId="13481" xr:uid="{00000000-0005-0000-0000-000036370000}"/>
    <cellStyle name="Normal 19 37" xfId="13482" xr:uid="{00000000-0005-0000-0000-000037370000}"/>
    <cellStyle name="Normal 19 38" xfId="13483" xr:uid="{00000000-0005-0000-0000-000038370000}"/>
    <cellStyle name="Normal 19 39" xfId="13484" xr:uid="{00000000-0005-0000-0000-000039370000}"/>
    <cellStyle name="Normal 19 4" xfId="370" xr:uid="{00000000-0005-0000-0000-00003A370000}"/>
    <cellStyle name="Normal 19 4 2" xfId="13486" xr:uid="{00000000-0005-0000-0000-00003B370000}"/>
    <cellStyle name="Normal 19 4 3" xfId="13485" xr:uid="{00000000-0005-0000-0000-00003C370000}"/>
    <cellStyle name="Normal 19 40" xfId="13487" xr:uid="{00000000-0005-0000-0000-00003D370000}"/>
    <cellStyle name="Normal 19 41" xfId="13488" xr:uid="{00000000-0005-0000-0000-00003E370000}"/>
    <cellStyle name="Normal 19 42" xfId="13489" xr:uid="{00000000-0005-0000-0000-00003F370000}"/>
    <cellStyle name="Normal 19 43" xfId="13490" xr:uid="{00000000-0005-0000-0000-000040370000}"/>
    <cellStyle name="Normal 19 44" xfId="13491" xr:uid="{00000000-0005-0000-0000-000041370000}"/>
    <cellStyle name="Normal 19 45" xfId="13492" xr:uid="{00000000-0005-0000-0000-000042370000}"/>
    <cellStyle name="Normal 19 46" xfId="13493" xr:uid="{00000000-0005-0000-0000-000043370000}"/>
    <cellStyle name="Normal 19 47" xfId="13494" xr:uid="{00000000-0005-0000-0000-000044370000}"/>
    <cellStyle name="Normal 19 48" xfId="13495" xr:uid="{00000000-0005-0000-0000-000045370000}"/>
    <cellStyle name="Normal 19 49" xfId="13496" xr:uid="{00000000-0005-0000-0000-000046370000}"/>
    <cellStyle name="Normal 19 5" xfId="598" xr:uid="{00000000-0005-0000-0000-000047370000}"/>
    <cellStyle name="Normal 19 5 2" xfId="13497" xr:uid="{00000000-0005-0000-0000-000048370000}"/>
    <cellStyle name="Normal 19 50" xfId="13498" xr:uid="{00000000-0005-0000-0000-000049370000}"/>
    <cellStyle name="Normal 19 51" xfId="13499" xr:uid="{00000000-0005-0000-0000-00004A370000}"/>
    <cellStyle name="Normal 19 52" xfId="13500" xr:uid="{00000000-0005-0000-0000-00004B370000}"/>
    <cellStyle name="Normal 19 53" xfId="13501" xr:uid="{00000000-0005-0000-0000-00004C370000}"/>
    <cellStyle name="Normal 19 54" xfId="13502" xr:uid="{00000000-0005-0000-0000-00004D370000}"/>
    <cellStyle name="Normal 19 55" xfId="13503" xr:uid="{00000000-0005-0000-0000-00004E370000}"/>
    <cellStyle name="Normal 19 56" xfId="13504" xr:uid="{00000000-0005-0000-0000-00004F370000}"/>
    <cellStyle name="Normal 19 57" xfId="13505" xr:uid="{00000000-0005-0000-0000-000050370000}"/>
    <cellStyle name="Normal 19 58" xfId="13506" xr:uid="{00000000-0005-0000-0000-000051370000}"/>
    <cellStyle name="Normal 19 59" xfId="13507" xr:uid="{00000000-0005-0000-0000-000052370000}"/>
    <cellStyle name="Normal 19 6" xfId="13508" xr:uid="{00000000-0005-0000-0000-000053370000}"/>
    <cellStyle name="Normal 19 60" xfId="13509" xr:uid="{00000000-0005-0000-0000-000054370000}"/>
    <cellStyle name="Normal 19 61" xfId="13510" xr:uid="{00000000-0005-0000-0000-000055370000}"/>
    <cellStyle name="Normal 19 62" xfId="13511" xr:uid="{00000000-0005-0000-0000-000056370000}"/>
    <cellStyle name="Normal 19 63" xfId="13512" xr:uid="{00000000-0005-0000-0000-000057370000}"/>
    <cellStyle name="Normal 19 64" xfId="13513" xr:uid="{00000000-0005-0000-0000-000058370000}"/>
    <cellStyle name="Normal 19 65" xfId="13514" xr:uid="{00000000-0005-0000-0000-000059370000}"/>
    <cellStyle name="Normal 19 66" xfId="13515" xr:uid="{00000000-0005-0000-0000-00005A370000}"/>
    <cellStyle name="Normal 19 67" xfId="13516" xr:uid="{00000000-0005-0000-0000-00005B370000}"/>
    <cellStyle name="Normal 19 68" xfId="13517" xr:uid="{00000000-0005-0000-0000-00005C370000}"/>
    <cellStyle name="Normal 19 69" xfId="13518" xr:uid="{00000000-0005-0000-0000-00005D370000}"/>
    <cellStyle name="Normal 19 7" xfId="13519" xr:uid="{00000000-0005-0000-0000-00005E370000}"/>
    <cellStyle name="Normal 19 70" xfId="13520" xr:uid="{00000000-0005-0000-0000-00005F370000}"/>
    <cellStyle name="Normal 19 71" xfId="13521" xr:uid="{00000000-0005-0000-0000-000060370000}"/>
    <cellStyle name="Normal 19 72" xfId="13522" xr:uid="{00000000-0005-0000-0000-000061370000}"/>
    <cellStyle name="Normal 19 73" xfId="13523" xr:uid="{00000000-0005-0000-0000-000062370000}"/>
    <cellStyle name="Normal 19 74" xfId="13524" xr:uid="{00000000-0005-0000-0000-000063370000}"/>
    <cellStyle name="Normal 19 75" xfId="13525" xr:uid="{00000000-0005-0000-0000-000064370000}"/>
    <cellStyle name="Normal 19 76" xfId="13526" xr:uid="{00000000-0005-0000-0000-000065370000}"/>
    <cellStyle name="Normal 19 77" xfId="13527" xr:uid="{00000000-0005-0000-0000-000066370000}"/>
    <cellStyle name="Normal 19 78" xfId="13528" xr:uid="{00000000-0005-0000-0000-000067370000}"/>
    <cellStyle name="Normal 19 79" xfId="13529" xr:uid="{00000000-0005-0000-0000-000068370000}"/>
    <cellStyle name="Normal 19 8" xfId="13530" xr:uid="{00000000-0005-0000-0000-000069370000}"/>
    <cellStyle name="Normal 19 80" xfId="13531" xr:uid="{00000000-0005-0000-0000-00006A370000}"/>
    <cellStyle name="Normal 19 81" xfId="13532" xr:uid="{00000000-0005-0000-0000-00006B370000}"/>
    <cellStyle name="Normal 19 82" xfId="20696" xr:uid="{00000000-0005-0000-0000-00006C370000}"/>
    <cellStyle name="Normal 19 9" xfId="13533" xr:uid="{00000000-0005-0000-0000-00006D370000}"/>
    <cellStyle name="Normal 19_KONSOL KIE-MEI 09" xfId="13534" xr:uid="{00000000-0005-0000-0000-00006E370000}"/>
    <cellStyle name="Normal 190" xfId="1848" xr:uid="{00000000-0005-0000-0000-00006F370000}"/>
    <cellStyle name="Normal 190 2" xfId="20697" xr:uid="{00000000-0005-0000-0000-000070370000}"/>
    <cellStyle name="Normal 190 3" xfId="13535" xr:uid="{00000000-0005-0000-0000-000071370000}"/>
    <cellStyle name="Normal 191" xfId="1849" xr:uid="{00000000-0005-0000-0000-000072370000}"/>
    <cellStyle name="Normal 191 2" xfId="20698" xr:uid="{00000000-0005-0000-0000-000073370000}"/>
    <cellStyle name="Normal 191 3" xfId="13536" xr:uid="{00000000-0005-0000-0000-000074370000}"/>
    <cellStyle name="Normal 192" xfId="1850" xr:uid="{00000000-0005-0000-0000-000075370000}"/>
    <cellStyle name="Normal 192 2" xfId="20699" xr:uid="{00000000-0005-0000-0000-000076370000}"/>
    <cellStyle name="Normal 192 3" xfId="13537" xr:uid="{00000000-0005-0000-0000-000077370000}"/>
    <cellStyle name="Normal 193" xfId="1851" xr:uid="{00000000-0005-0000-0000-000078370000}"/>
    <cellStyle name="Normal 193 2" xfId="20700" xr:uid="{00000000-0005-0000-0000-000079370000}"/>
    <cellStyle name="Normal 193 3" xfId="13538" xr:uid="{00000000-0005-0000-0000-00007A370000}"/>
    <cellStyle name="Normal 194" xfId="1852" xr:uid="{00000000-0005-0000-0000-00007B370000}"/>
    <cellStyle name="Normal 194 2" xfId="20701" xr:uid="{00000000-0005-0000-0000-00007C370000}"/>
    <cellStyle name="Normal 194 3" xfId="13539" xr:uid="{00000000-0005-0000-0000-00007D370000}"/>
    <cellStyle name="Normal 195" xfId="1853" xr:uid="{00000000-0005-0000-0000-00007E370000}"/>
    <cellStyle name="Normal 195 2" xfId="20702" xr:uid="{00000000-0005-0000-0000-00007F370000}"/>
    <cellStyle name="Normal 195 3" xfId="13540" xr:uid="{00000000-0005-0000-0000-000080370000}"/>
    <cellStyle name="Normal 196" xfId="1854" xr:uid="{00000000-0005-0000-0000-000081370000}"/>
    <cellStyle name="Normal 196 2" xfId="20703" xr:uid="{00000000-0005-0000-0000-000082370000}"/>
    <cellStyle name="Normal 196 3" xfId="13541" xr:uid="{00000000-0005-0000-0000-000083370000}"/>
    <cellStyle name="Normal 197" xfId="1855" xr:uid="{00000000-0005-0000-0000-000084370000}"/>
    <cellStyle name="Normal 197 2" xfId="20704" xr:uid="{00000000-0005-0000-0000-000085370000}"/>
    <cellStyle name="Normal 197 3" xfId="13542" xr:uid="{00000000-0005-0000-0000-000086370000}"/>
    <cellStyle name="Normal 198" xfId="1856" xr:uid="{00000000-0005-0000-0000-000087370000}"/>
    <cellStyle name="Normal 198 2" xfId="20705" xr:uid="{00000000-0005-0000-0000-000088370000}"/>
    <cellStyle name="Normal 198 3" xfId="13543" xr:uid="{00000000-0005-0000-0000-000089370000}"/>
    <cellStyle name="Normal 199" xfId="1857" xr:uid="{00000000-0005-0000-0000-00008A370000}"/>
    <cellStyle name="Normal 199 2" xfId="20706" xr:uid="{00000000-0005-0000-0000-00008B370000}"/>
    <cellStyle name="Normal 199 3" xfId="13544" xr:uid="{00000000-0005-0000-0000-00008C370000}"/>
    <cellStyle name="Normal 2" xfId="3" xr:uid="{00000000-0005-0000-0000-00008D370000}"/>
    <cellStyle name="Normal 2 10" xfId="13545" xr:uid="{00000000-0005-0000-0000-00008E370000}"/>
    <cellStyle name="Normal 2 10 2" xfId="13546" xr:uid="{00000000-0005-0000-0000-00008F370000}"/>
    <cellStyle name="Normal 2 10 2 2" xfId="13547" xr:uid="{00000000-0005-0000-0000-000090370000}"/>
    <cellStyle name="Normal 2 10 2 2 2" xfId="13548" xr:uid="{00000000-0005-0000-0000-000091370000}"/>
    <cellStyle name="Normal 2 10 2 3" xfId="13549" xr:uid="{00000000-0005-0000-0000-000092370000}"/>
    <cellStyle name="Normal 2 10 3" xfId="13550" xr:uid="{00000000-0005-0000-0000-000093370000}"/>
    <cellStyle name="Normal 2 10 3 2" xfId="13551" xr:uid="{00000000-0005-0000-0000-000094370000}"/>
    <cellStyle name="Normal 2 10 4" xfId="13552" xr:uid="{00000000-0005-0000-0000-000095370000}"/>
    <cellStyle name="Normal 2 10 5" xfId="13553" xr:uid="{00000000-0005-0000-0000-000096370000}"/>
    <cellStyle name="Normal 2 10 6" xfId="13554" xr:uid="{00000000-0005-0000-0000-000097370000}"/>
    <cellStyle name="Normal 2 10 7" xfId="13555" xr:uid="{00000000-0005-0000-0000-000098370000}"/>
    <cellStyle name="Normal 2 10 8" xfId="13556" xr:uid="{00000000-0005-0000-0000-000099370000}"/>
    <cellStyle name="Normal 2 100" xfId="17377" xr:uid="{00000000-0005-0000-0000-00009A370000}"/>
    <cellStyle name="Normal 2 101" xfId="2077" xr:uid="{00000000-0005-0000-0000-00009B370000}"/>
    <cellStyle name="Normal 2 102" xfId="870" xr:uid="{00000000-0005-0000-0000-00009C370000}"/>
    <cellStyle name="Normal 2 11" xfId="13557" xr:uid="{00000000-0005-0000-0000-00009D370000}"/>
    <cellStyle name="Normal 2 11 2" xfId="13558" xr:uid="{00000000-0005-0000-0000-00009E370000}"/>
    <cellStyle name="Normal 2 11 2 2" xfId="13559" xr:uid="{00000000-0005-0000-0000-00009F370000}"/>
    <cellStyle name="Normal 2 11 2 2 2" xfId="13560" xr:uid="{00000000-0005-0000-0000-0000A0370000}"/>
    <cellStyle name="Normal 2 11 2 3" xfId="13561" xr:uid="{00000000-0005-0000-0000-0000A1370000}"/>
    <cellStyle name="Normal 2 11 3" xfId="13562" xr:uid="{00000000-0005-0000-0000-0000A2370000}"/>
    <cellStyle name="Normal 2 11 3 2" xfId="13563" xr:uid="{00000000-0005-0000-0000-0000A3370000}"/>
    <cellStyle name="Normal 2 11 4" xfId="13564" xr:uid="{00000000-0005-0000-0000-0000A4370000}"/>
    <cellStyle name="Normal 2 11 5" xfId="13565" xr:uid="{00000000-0005-0000-0000-0000A5370000}"/>
    <cellStyle name="Normal 2 11 6" xfId="13566" xr:uid="{00000000-0005-0000-0000-0000A6370000}"/>
    <cellStyle name="Normal 2 11 7" xfId="13567" xr:uid="{00000000-0005-0000-0000-0000A7370000}"/>
    <cellStyle name="Normal 2 12" xfId="13568" xr:uid="{00000000-0005-0000-0000-0000A8370000}"/>
    <cellStyle name="Normal 2 12 2" xfId="13569" xr:uid="{00000000-0005-0000-0000-0000A9370000}"/>
    <cellStyle name="Normal 2 12 2 2" xfId="13570" xr:uid="{00000000-0005-0000-0000-0000AA370000}"/>
    <cellStyle name="Normal 2 12 2 2 2" xfId="13571" xr:uid="{00000000-0005-0000-0000-0000AB370000}"/>
    <cellStyle name="Normal 2 12 2 3" xfId="13572" xr:uid="{00000000-0005-0000-0000-0000AC370000}"/>
    <cellStyle name="Normal 2 12 3" xfId="13573" xr:uid="{00000000-0005-0000-0000-0000AD370000}"/>
    <cellStyle name="Normal 2 12 3 2" xfId="13574" xr:uid="{00000000-0005-0000-0000-0000AE370000}"/>
    <cellStyle name="Normal 2 12 4" xfId="13575" xr:uid="{00000000-0005-0000-0000-0000AF370000}"/>
    <cellStyle name="Normal 2 12 5" xfId="13576" xr:uid="{00000000-0005-0000-0000-0000B0370000}"/>
    <cellStyle name="Normal 2 12 6" xfId="13577" xr:uid="{00000000-0005-0000-0000-0000B1370000}"/>
    <cellStyle name="Normal 2 12 7" xfId="13578" xr:uid="{00000000-0005-0000-0000-0000B2370000}"/>
    <cellStyle name="Normal 2 13" xfId="13579" xr:uid="{00000000-0005-0000-0000-0000B3370000}"/>
    <cellStyle name="Normal 2 13 2" xfId="13580" xr:uid="{00000000-0005-0000-0000-0000B4370000}"/>
    <cellStyle name="Normal 2 13 2 2" xfId="13581" xr:uid="{00000000-0005-0000-0000-0000B5370000}"/>
    <cellStyle name="Normal 2 13 2 2 2" xfId="13582" xr:uid="{00000000-0005-0000-0000-0000B6370000}"/>
    <cellStyle name="Normal 2 13 2 3" xfId="13583" xr:uid="{00000000-0005-0000-0000-0000B7370000}"/>
    <cellStyle name="Normal 2 13 3" xfId="13584" xr:uid="{00000000-0005-0000-0000-0000B8370000}"/>
    <cellStyle name="Normal 2 13 3 2" xfId="13585" xr:uid="{00000000-0005-0000-0000-0000B9370000}"/>
    <cellStyle name="Normal 2 13 4" xfId="13586" xr:uid="{00000000-0005-0000-0000-0000BA370000}"/>
    <cellStyle name="Normal 2 13 5" xfId="13587" xr:uid="{00000000-0005-0000-0000-0000BB370000}"/>
    <cellStyle name="Normal 2 13 6" xfId="13588" xr:uid="{00000000-0005-0000-0000-0000BC370000}"/>
    <cellStyle name="Normal 2 13 7" xfId="13589" xr:uid="{00000000-0005-0000-0000-0000BD370000}"/>
    <cellStyle name="Normal 2 14" xfId="13590" xr:uid="{00000000-0005-0000-0000-0000BE370000}"/>
    <cellStyle name="Normal 2 14 2" xfId="13591" xr:uid="{00000000-0005-0000-0000-0000BF370000}"/>
    <cellStyle name="Normal 2 14 2 2" xfId="13592" xr:uid="{00000000-0005-0000-0000-0000C0370000}"/>
    <cellStyle name="Normal 2 14 2 2 2" xfId="13593" xr:uid="{00000000-0005-0000-0000-0000C1370000}"/>
    <cellStyle name="Normal 2 14 2 3" xfId="13594" xr:uid="{00000000-0005-0000-0000-0000C2370000}"/>
    <cellStyle name="Normal 2 14 3" xfId="13595" xr:uid="{00000000-0005-0000-0000-0000C3370000}"/>
    <cellStyle name="Normal 2 14 3 2" xfId="13596" xr:uid="{00000000-0005-0000-0000-0000C4370000}"/>
    <cellStyle name="Normal 2 14 4" xfId="13597" xr:uid="{00000000-0005-0000-0000-0000C5370000}"/>
    <cellStyle name="Normal 2 14 5" xfId="13598" xr:uid="{00000000-0005-0000-0000-0000C6370000}"/>
    <cellStyle name="Normal 2 14 6" xfId="13599" xr:uid="{00000000-0005-0000-0000-0000C7370000}"/>
    <cellStyle name="Normal 2 14 7" xfId="13600" xr:uid="{00000000-0005-0000-0000-0000C8370000}"/>
    <cellStyle name="Normal 2 15" xfId="13601" xr:uid="{00000000-0005-0000-0000-0000C9370000}"/>
    <cellStyle name="Normal 2 16" xfId="13602" xr:uid="{00000000-0005-0000-0000-0000CA370000}"/>
    <cellStyle name="Normal 2 16 2" xfId="13603" xr:uid="{00000000-0005-0000-0000-0000CB370000}"/>
    <cellStyle name="Normal 2 16 3" xfId="13604" xr:uid="{00000000-0005-0000-0000-0000CC370000}"/>
    <cellStyle name="Normal 2 16 4" xfId="13605" xr:uid="{00000000-0005-0000-0000-0000CD370000}"/>
    <cellStyle name="Normal 2 16 5" xfId="13606" xr:uid="{00000000-0005-0000-0000-0000CE370000}"/>
    <cellStyle name="Normal 2 17" xfId="13607" xr:uid="{00000000-0005-0000-0000-0000CF370000}"/>
    <cellStyle name="Normal 2 18" xfId="13608" xr:uid="{00000000-0005-0000-0000-0000D0370000}"/>
    <cellStyle name="Normal 2 18 2" xfId="13609" xr:uid="{00000000-0005-0000-0000-0000D1370000}"/>
    <cellStyle name="Normal 2 19" xfId="13610" xr:uid="{00000000-0005-0000-0000-0000D2370000}"/>
    <cellStyle name="Normal 2 19 2" xfId="13611" xr:uid="{00000000-0005-0000-0000-0000D3370000}"/>
    <cellStyle name="Normal 2 2" xfId="62" xr:uid="{00000000-0005-0000-0000-0000D4370000}"/>
    <cellStyle name="Normal 2 2 10" xfId="13612" xr:uid="{00000000-0005-0000-0000-0000D5370000}"/>
    <cellStyle name="Normal 2 2 10 2" xfId="13613" xr:uid="{00000000-0005-0000-0000-0000D6370000}"/>
    <cellStyle name="Normal 2 2 11" xfId="13614" xr:uid="{00000000-0005-0000-0000-0000D7370000}"/>
    <cellStyle name="Normal 2 2 12" xfId="13615" xr:uid="{00000000-0005-0000-0000-0000D8370000}"/>
    <cellStyle name="Normal 2 2 13" xfId="13616" xr:uid="{00000000-0005-0000-0000-0000D9370000}"/>
    <cellStyle name="Normal 2 2 14" xfId="13617" xr:uid="{00000000-0005-0000-0000-0000DA370000}"/>
    <cellStyle name="Normal 2 2 15" xfId="13618" xr:uid="{00000000-0005-0000-0000-0000DB370000}"/>
    <cellStyle name="Normal 2 2 2" xfId="63" xr:uid="{00000000-0005-0000-0000-0000DC370000}"/>
    <cellStyle name="Normal 2 2 2 10" xfId="13619" xr:uid="{00000000-0005-0000-0000-0000DD370000}"/>
    <cellStyle name="Normal 2 2 2 10 2" xfId="13620" xr:uid="{00000000-0005-0000-0000-0000DE370000}"/>
    <cellStyle name="Normal 2 2 2 11" xfId="13621" xr:uid="{00000000-0005-0000-0000-0000DF370000}"/>
    <cellStyle name="Normal 2 2 2 12" xfId="13622" xr:uid="{00000000-0005-0000-0000-0000E0370000}"/>
    <cellStyle name="Normal 2 2 2 13" xfId="13623" xr:uid="{00000000-0005-0000-0000-0000E1370000}"/>
    <cellStyle name="Normal 2 2 2 14" xfId="13624" xr:uid="{00000000-0005-0000-0000-0000E2370000}"/>
    <cellStyle name="Normal 2 2 2 15" xfId="1520" xr:uid="{00000000-0005-0000-0000-0000E3370000}"/>
    <cellStyle name="Normal 2 2 2 16" xfId="914" xr:uid="{00000000-0005-0000-0000-0000E4370000}"/>
    <cellStyle name="Normal 2 2 2 2" xfId="709" xr:uid="{00000000-0005-0000-0000-0000E5370000}"/>
    <cellStyle name="Normal 2 2 2 2 10" xfId="13626" xr:uid="{00000000-0005-0000-0000-0000E6370000}"/>
    <cellStyle name="Normal 2 2 2 2 11" xfId="13627" xr:uid="{00000000-0005-0000-0000-0000E7370000}"/>
    <cellStyle name="Normal 2 2 2 2 12" xfId="13628" xr:uid="{00000000-0005-0000-0000-0000E8370000}"/>
    <cellStyle name="Normal 2 2 2 2 13" xfId="13625" xr:uid="{00000000-0005-0000-0000-0000E9370000}"/>
    <cellStyle name="Normal 2 2 2 2 2" xfId="13629" xr:uid="{00000000-0005-0000-0000-0000EA370000}"/>
    <cellStyle name="Normal 2 2 2 2 2 10" xfId="13630" xr:uid="{00000000-0005-0000-0000-0000EB370000}"/>
    <cellStyle name="Normal 2 2 2 2 2 11" xfId="13631" xr:uid="{00000000-0005-0000-0000-0000EC370000}"/>
    <cellStyle name="Normal 2 2 2 2 2 12" xfId="13632" xr:uid="{00000000-0005-0000-0000-0000ED370000}"/>
    <cellStyle name="Normal 2 2 2 2 2 2" xfId="13633" xr:uid="{00000000-0005-0000-0000-0000EE370000}"/>
    <cellStyle name="Normal 2 2 2 2 2 2 10" xfId="13634" xr:uid="{00000000-0005-0000-0000-0000EF370000}"/>
    <cellStyle name="Normal 2 2 2 2 2 2 11" xfId="13635" xr:uid="{00000000-0005-0000-0000-0000F0370000}"/>
    <cellStyle name="Normal 2 2 2 2 2 2 2" xfId="13636" xr:uid="{00000000-0005-0000-0000-0000F1370000}"/>
    <cellStyle name="Normal 2 2 2 2 2 2 2 10" xfId="13637" xr:uid="{00000000-0005-0000-0000-0000F2370000}"/>
    <cellStyle name="Normal 2 2 2 2 2 2 2 11" xfId="13638" xr:uid="{00000000-0005-0000-0000-0000F3370000}"/>
    <cellStyle name="Normal 2 2 2 2 2 2 2 2" xfId="13639" xr:uid="{00000000-0005-0000-0000-0000F4370000}"/>
    <cellStyle name="Normal 2 2 2 2 2 2 2 2 2" xfId="13640" xr:uid="{00000000-0005-0000-0000-0000F5370000}"/>
    <cellStyle name="Normal 2 2 2 2 2 2 2 2 2 2" xfId="13641" xr:uid="{00000000-0005-0000-0000-0000F6370000}"/>
    <cellStyle name="Normal 2 2 2 2 2 2 2 2 2 2 2" xfId="13642" xr:uid="{00000000-0005-0000-0000-0000F7370000}"/>
    <cellStyle name="Normal 2 2 2 2 2 2 2 2 2 2 2 2" xfId="13643" xr:uid="{00000000-0005-0000-0000-0000F8370000}"/>
    <cellStyle name="Normal 2 2 2 2 2 2 2 2 2 2 2 2 2" xfId="13644" xr:uid="{00000000-0005-0000-0000-0000F9370000}"/>
    <cellStyle name="Normal 2 2 2 2 2 2 2 2 2 2 2 2 2 2" xfId="13645" xr:uid="{00000000-0005-0000-0000-0000FA370000}"/>
    <cellStyle name="Normal 2 2 2 2 2 2 2 2 2 2 2 2 2 2 2" xfId="13646" xr:uid="{00000000-0005-0000-0000-0000FB370000}"/>
    <cellStyle name="Normal 2 2 2 2 2 2 2 2 2 2 2 2 2 2 2 2" xfId="13647" xr:uid="{00000000-0005-0000-0000-0000FC370000}"/>
    <cellStyle name="Normal 2 2 2 2 2 2 2 2 2 2 2 2 2 2 3" xfId="13648" xr:uid="{00000000-0005-0000-0000-0000FD370000}"/>
    <cellStyle name="Normal 2 2 2 2 2 2 2 2 2 2 2 2 2 3" xfId="13649" xr:uid="{00000000-0005-0000-0000-0000FE370000}"/>
    <cellStyle name="Normal 2 2 2 2 2 2 2 2 2 2 2 2 2 3 2" xfId="13650" xr:uid="{00000000-0005-0000-0000-0000FF370000}"/>
    <cellStyle name="Normal 2 2 2 2 2 2 2 2 2 2 2 2 3" xfId="13651" xr:uid="{00000000-0005-0000-0000-000000380000}"/>
    <cellStyle name="Normal 2 2 2 2 2 2 2 2 2 2 2 2 3 2" xfId="13652" xr:uid="{00000000-0005-0000-0000-000001380000}"/>
    <cellStyle name="Normal 2 2 2 2 2 2 2 2 2 2 2 3" xfId="13653" xr:uid="{00000000-0005-0000-0000-000002380000}"/>
    <cellStyle name="Normal 2 2 2 2 2 2 2 2 2 2 2 4" xfId="13654" xr:uid="{00000000-0005-0000-0000-000003380000}"/>
    <cellStyle name="Normal 2 2 2 2 2 2 2 2 2 2 2 4 2" xfId="13655" xr:uid="{00000000-0005-0000-0000-000004380000}"/>
    <cellStyle name="Normal 2 2 2 2 2 2 2 2 2 2 2 5" xfId="13656" xr:uid="{00000000-0005-0000-0000-000005380000}"/>
    <cellStyle name="Normal 2 2 2 2 2 2 2 2 2 2 3" xfId="13657" xr:uid="{00000000-0005-0000-0000-000006380000}"/>
    <cellStyle name="Normal 2 2 2 2 2 2 2 2 2 2 4" xfId="13658" xr:uid="{00000000-0005-0000-0000-000007380000}"/>
    <cellStyle name="Normal 2 2 2 2 2 2 2 2 2 2 4 2" xfId="13659" xr:uid="{00000000-0005-0000-0000-000008380000}"/>
    <cellStyle name="Normal 2 2 2 2 2 2 2 2 2 2 5" xfId="13660" xr:uid="{00000000-0005-0000-0000-000009380000}"/>
    <cellStyle name="Normal 2 2 2 2 2 2 2 2 2 3" xfId="13661" xr:uid="{00000000-0005-0000-0000-00000A380000}"/>
    <cellStyle name="Normal 2 2 2 2 2 2 2 2 2 4" xfId="13662" xr:uid="{00000000-0005-0000-0000-00000B380000}"/>
    <cellStyle name="Normal 2 2 2 2 2 2 2 2 2 5" xfId="13663" xr:uid="{00000000-0005-0000-0000-00000C380000}"/>
    <cellStyle name="Normal 2 2 2 2 2 2 2 2 2 5 2" xfId="13664" xr:uid="{00000000-0005-0000-0000-00000D380000}"/>
    <cellStyle name="Normal 2 2 2 2 2 2 2 2 2 6" xfId="13665" xr:uid="{00000000-0005-0000-0000-00000E380000}"/>
    <cellStyle name="Normal 2 2 2 2 2 2 2 2 2 7" xfId="13666" xr:uid="{00000000-0005-0000-0000-00000F380000}"/>
    <cellStyle name="Normal 2 2 2 2 2 2 2 2 2 8" xfId="13667" xr:uid="{00000000-0005-0000-0000-000010380000}"/>
    <cellStyle name="Normal 2 2 2 2 2 2 2 2 2 9" xfId="13668" xr:uid="{00000000-0005-0000-0000-000011380000}"/>
    <cellStyle name="Normal 2 2 2 2 2 2 2 2 3" xfId="13669" xr:uid="{00000000-0005-0000-0000-000012380000}"/>
    <cellStyle name="Normal 2 2 2 2 2 2 2 2 4" xfId="13670" xr:uid="{00000000-0005-0000-0000-000013380000}"/>
    <cellStyle name="Normal 2 2 2 2 2 2 2 2 5" xfId="13671" xr:uid="{00000000-0005-0000-0000-000014380000}"/>
    <cellStyle name="Normal 2 2 2 2 2 2 2 2 5 2" xfId="13672" xr:uid="{00000000-0005-0000-0000-000015380000}"/>
    <cellStyle name="Normal 2 2 2 2 2 2 2 2 6" xfId="13673" xr:uid="{00000000-0005-0000-0000-000016380000}"/>
    <cellStyle name="Normal 2 2 2 2 2 2 2 2 7" xfId="13674" xr:uid="{00000000-0005-0000-0000-000017380000}"/>
    <cellStyle name="Normal 2 2 2 2 2 2 2 2 8" xfId="13675" xr:uid="{00000000-0005-0000-0000-000018380000}"/>
    <cellStyle name="Normal 2 2 2 2 2 2 2 2 9" xfId="13676" xr:uid="{00000000-0005-0000-0000-000019380000}"/>
    <cellStyle name="Normal 2 2 2 2 2 2 2 3" xfId="13677" xr:uid="{00000000-0005-0000-0000-00001A380000}"/>
    <cellStyle name="Normal 2 2 2 2 2 2 2 4" xfId="13678" xr:uid="{00000000-0005-0000-0000-00001B380000}"/>
    <cellStyle name="Normal 2 2 2 2 2 2 2 5" xfId="13679" xr:uid="{00000000-0005-0000-0000-00001C380000}"/>
    <cellStyle name="Normal 2 2 2 2 2 2 2 6" xfId="13680" xr:uid="{00000000-0005-0000-0000-00001D380000}"/>
    <cellStyle name="Normal 2 2 2 2 2 2 2 7" xfId="13681" xr:uid="{00000000-0005-0000-0000-00001E380000}"/>
    <cellStyle name="Normal 2 2 2 2 2 2 2 7 2" xfId="13682" xr:uid="{00000000-0005-0000-0000-00001F380000}"/>
    <cellStyle name="Normal 2 2 2 2 2 2 2 8" xfId="13683" xr:uid="{00000000-0005-0000-0000-000020380000}"/>
    <cellStyle name="Normal 2 2 2 2 2 2 2 9" xfId="13684" xr:uid="{00000000-0005-0000-0000-000021380000}"/>
    <cellStyle name="Normal 2 2 2 2 2 2 3" xfId="13685" xr:uid="{00000000-0005-0000-0000-000022380000}"/>
    <cellStyle name="Normal 2 2 2 2 2 2 3 2" xfId="13686" xr:uid="{00000000-0005-0000-0000-000023380000}"/>
    <cellStyle name="Normal 2 2 2 2 2 2 3 2 2" xfId="13687" xr:uid="{00000000-0005-0000-0000-000024380000}"/>
    <cellStyle name="Normal 2 2 2 2 2 2 3 2 3" xfId="13688" xr:uid="{00000000-0005-0000-0000-000025380000}"/>
    <cellStyle name="Normal 2 2 2 2 2 2 3 2 4" xfId="13689" xr:uid="{00000000-0005-0000-0000-000026380000}"/>
    <cellStyle name="Normal 2 2 2 2 2 2 3 2 5" xfId="13690" xr:uid="{00000000-0005-0000-0000-000027380000}"/>
    <cellStyle name="Normal 2 2 2 2 2 2 3 3" xfId="13691" xr:uid="{00000000-0005-0000-0000-000028380000}"/>
    <cellStyle name="Normal 2 2 2 2 2 2 3 4" xfId="13692" xr:uid="{00000000-0005-0000-0000-000029380000}"/>
    <cellStyle name="Normal 2 2 2 2 2 2 3 5" xfId="13693" xr:uid="{00000000-0005-0000-0000-00002A380000}"/>
    <cellStyle name="Normal 2 2 2 2 2 2 4" xfId="13694" xr:uid="{00000000-0005-0000-0000-00002B380000}"/>
    <cellStyle name="Normal 2 2 2 2 2 2 5" xfId="13695" xr:uid="{00000000-0005-0000-0000-00002C380000}"/>
    <cellStyle name="Normal 2 2 2 2 2 2 6" xfId="13696" xr:uid="{00000000-0005-0000-0000-00002D380000}"/>
    <cellStyle name="Normal 2 2 2 2 2 2 7" xfId="13697" xr:uid="{00000000-0005-0000-0000-00002E380000}"/>
    <cellStyle name="Normal 2 2 2 2 2 2 7 2" xfId="13698" xr:uid="{00000000-0005-0000-0000-00002F380000}"/>
    <cellStyle name="Normal 2 2 2 2 2 2 8" xfId="13699" xr:uid="{00000000-0005-0000-0000-000030380000}"/>
    <cellStyle name="Normal 2 2 2 2 2 2 9" xfId="13700" xr:uid="{00000000-0005-0000-0000-000031380000}"/>
    <cellStyle name="Normal 2 2 2 2 2 3" xfId="13701" xr:uid="{00000000-0005-0000-0000-000032380000}"/>
    <cellStyle name="Normal 2 2 2 2 2 3 2" xfId="13702" xr:uid="{00000000-0005-0000-0000-000033380000}"/>
    <cellStyle name="Normal 2 2 2 2 2 3 2 2" xfId="13703" xr:uid="{00000000-0005-0000-0000-000034380000}"/>
    <cellStyle name="Normal 2 2 2 2 2 3 2 3" xfId="13704" xr:uid="{00000000-0005-0000-0000-000035380000}"/>
    <cellStyle name="Normal 2 2 2 2 2 3 2 4" xfId="13705" xr:uid="{00000000-0005-0000-0000-000036380000}"/>
    <cellStyle name="Normal 2 2 2 2 2 3 2 5" xfId="13706" xr:uid="{00000000-0005-0000-0000-000037380000}"/>
    <cellStyle name="Normal 2 2 2 2 2 3 3" xfId="13707" xr:uid="{00000000-0005-0000-0000-000038380000}"/>
    <cellStyle name="Normal 2 2 2 2 2 3 4" xfId="13708" xr:uid="{00000000-0005-0000-0000-000039380000}"/>
    <cellStyle name="Normal 2 2 2 2 2 3 5" xfId="13709" xr:uid="{00000000-0005-0000-0000-00003A380000}"/>
    <cellStyle name="Normal 2 2 2 2 2 4" xfId="13710" xr:uid="{00000000-0005-0000-0000-00003B380000}"/>
    <cellStyle name="Normal 2 2 2 2 2 5" xfId="13711" xr:uid="{00000000-0005-0000-0000-00003C380000}"/>
    <cellStyle name="Normal 2 2 2 2 2 6" xfId="13712" xr:uid="{00000000-0005-0000-0000-00003D380000}"/>
    <cellStyle name="Normal 2 2 2 2 2 7" xfId="13713" xr:uid="{00000000-0005-0000-0000-00003E380000}"/>
    <cellStyle name="Normal 2 2 2 2 2 8" xfId="13714" xr:uid="{00000000-0005-0000-0000-00003F380000}"/>
    <cellStyle name="Normal 2 2 2 2 2 8 2" xfId="13715" xr:uid="{00000000-0005-0000-0000-000040380000}"/>
    <cellStyle name="Normal 2 2 2 2 2 9" xfId="13716" xr:uid="{00000000-0005-0000-0000-000041380000}"/>
    <cellStyle name="Normal 2 2 2 2 3" xfId="13717" xr:uid="{00000000-0005-0000-0000-000042380000}"/>
    <cellStyle name="Normal 2 2 2 2 3 2" xfId="13718" xr:uid="{00000000-0005-0000-0000-000043380000}"/>
    <cellStyle name="Normal 2 2 2 2 3 2 2" xfId="13719" xr:uid="{00000000-0005-0000-0000-000044380000}"/>
    <cellStyle name="Normal 2 2 2 2 3 2 2 2" xfId="13720" xr:uid="{00000000-0005-0000-0000-000045380000}"/>
    <cellStyle name="Normal 2 2 2 2 3 2 2 3" xfId="13721" xr:uid="{00000000-0005-0000-0000-000046380000}"/>
    <cellStyle name="Normal 2 2 2 2 3 2 2 4" xfId="13722" xr:uid="{00000000-0005-0000-0000-000047380000}"/>
    <cellStyle name="Normal 2 2 2 2 3 2 2 5" xfId="13723" xr:uid="{00000000-0005-0000-0000-000048380000}"/>
    <cellStyle name="Normal 2 2 2 2 3 2 3" xfId="13724" xr:uid="{00000000-0005-0000-0000-000049380000}"/>
    <cellStyle name="Normal 2 2 2 2 3 2 4" xfId="13725" xr:uid="{00000000-0005-0000-0000-00004A380000}"/>
    <cellStyle name="Normal 2 2 2 2 3 2 5" xfId="13726" xr:uid="{00000000-0005-0000-0000-00004B380000}"/>
    <cellStyle name="Normal 2 2 2 2 3 3" xfId="13727" xr:uid="{00000000-0005-0000-0000-00004C380000}"/>
    <cellStyle name="Normal 2 2 2 2 3 4" xfId="13728" xr:uid="{00000000-0005-0000-0000-00004D380000}"/>
    <cellStyle name="Normal 2 2 2 2 3 5" xfId="13729" xr:uid="{00000000-0005-0000-0000-00004E380000}"/>
    <cellStyle name="Normal 2 2 2 2 3 6" xfId="13730" xr:uid="{00000000-0005-0000-0000-00004F380000}"/>
    <cellStyle name="Normal 2 2 2 2 3 7" xfId="13731" xr:uid="{00000000-0005-0000-0000-000050380000}"/>
    <cellStyle name="Normal 2 2 2 2 4" xfId="13732" xr:uid="{00000000-0005-0000-0000-000051380000}"/>
    <cellStyle name="Normal 2 2 2 2 4 2" xfId="13733" xr:uid="{00000000-0005-0000-0000-000052380000}"/>
    <cellStyle name="Normal 2 2 2 2 4 2 2" xfId="13734" xr:uid="{00000000-0005-0000-0000-000053380000}"/>
    <cellStyle name="Normal 2 2 2 2 4 2 3" xfId="13735" xr:uid="{00000000-0005-0000-0000-000054380000}"/>
    <cellStyle name="Normal 2 2 2 2 4 2 4" xfId="13736" xr:uid="{00000000-0005-0000-0000-000055380000}"/>
    <cellStyle name="Normal 2 2 2 2 4 2 5" xfId="13737" xr:uid="{00000000-0005-0000-0000-000056380000}"/>
    <cellStyle name="Normal 2 2 2 2 4 3" xfId="13738" xr:uid="{00000000-0005-0000-0000-000057380000}"/>
    <cellStyle name="Normal 2 2 2 2 4 4" xfId="13739" xr:uid="{00000000-0005-0000-0000-000058380000}"/>
    <cellStyle name="Normal 2 2 2 2 4 5" xfId="13740" xr:uid="{00000000-0005-0000-0000-000059380000}"/>
    <cellStyle name="Normal 2 2 2 2 5" xfId="13741" xr:uid="{00000000-0005-0000-0000-00005A380000}"/>
    <cellStyle name="Normal 2 2 2 2 6" xfId="13742" xr:uid="{00000000-0005-0000-0000-00005B380000}"/>
    <cellStyle name="Normal 2 2 2 2 7" xfId="13743" xr:uid="{00000000-0005-0000-0000-00005C380000}"/>
    <cellStyle name="Normal 2 2 2 2 8" xfId="13744" xr:uid="{00000000-0005-0000-0000-00005D380000}"/>
    <cellStyle name="Normal 2 2 2 2 8 2" xfId="13745" xr:uid="{00000000-0005-0000-0000-00005E380000}"/>
    <cellStyle name="Normal 2 2 2 2 9" xfId="13746" xr:uid="{00000000-0005-0000-0000-00005F380000}"/>
    <cellStyle name="Normal 2 2 2 3" xfId="13747" xr:uid="{00000000-0005-0000-0000-000060380000}"/>
    <cellStyle name="Normal 2 2 2 3 2" xfId="13748" xr:uid="{00000000-0005-0000-0000-000061380000}"/>
    <cellStyle name="Normal 2 2 2 3 2 2" xfId="13749" xr:uid="{00000000-0005-0000-0000-000062380000}"/>
    <cellStyle name="Normal 2 2 2 3 2 2 2" xfId="13750" xr:uid="{00000000-0005-0000-0000-000063380000}"/>
    <cellStyle name="Normal 2 2 2 3 2 2 2 2" xfId="13751" xr:uid="{00000000-0005-0000-0000-000064380000}"/>
    <cellStyle name="Normal 2 2 2 3 2 2 2 3" xfId="13752" xr:uid="{00000000-0005-0000-0000-000065380000}"/>
    <cellStyle name="Normal 2 2 2 3 2 2 2 4" xfId="13753" xr:uid="{00000000-0005-0000-0000-000066380000}"/>
    <cellStyle name="Normal 2 2 2 3 2 2 2 5" xfId="13754" xr:uid="{00000000-0005-0000-0000-000067380000}"/>
    <cellStyle name="Normal 2 2 2 3 2 2 3" xfId="13755" xr:uid="{00000000-0005-0000-0000-000068380000}"/>
    <cellStyle name="Normal 2 2 2 3 2 2 4" xfId="13756" xr:uid="{00000000-0005-0000-0000-000069380000}"/>
    <cellStyle name="Normal 2 2 2 3 2 2 5" xfId="13757" xr:uid="{00000000-0005-0000-0000-00006A380000}"/>
    <cellStyle name="Normal 2 2 2 3 2 3" xfId="13758" xr:uid="{00000000-0005-0000-0000-00006B380000}"/>
    <cellStyle name="Normal 2 2 2 3 2 4" xfId="13759" xr:uid="{00000000-0005-0000-0000-00006C380000}"/>
    <cellStyle name="Normal 2 2 2 3 2 5" xfId="13760" xr:uid="{00000000-0005-0000-0000-00006D380000}"/>
    <cellStyle name="Normal 2 2 2 3 2 6" xfId="13761" xr:uid="{00000000-0005-0000-0000-00006E380000}"/>
    <cellStyle name="Normal 2 2 2 3 2 7" xfId="13762" xr:uid="{00000000-0005-0000-0000-00006F380000}"/>
    <cellStyle name="Normal 2 2 2 3 3" xfId="13763" xr:uid="{00000000-0005-0000-0000-000070380000}"/>
    <cellStyle name="Normal 2 2 2 3 3 2" xfId="13764" xr:uid="{00000000-0005-0000-0000-000071380000}"/>
    <cellStyle name="Normal 2 2 2 3 3 2 2" xfId="13765" xr:uid="{00000000-0005-0000-0000-000072380000}"/>
    <cellStyle name="Normal 2 2 2 3 3 2 3" xfId="13766" xr:uid="{00000000-0005-0000-0000-000073380000}"/>
    <cellStyle name="Normal 2 2 2 3 3 2 4" xfId="13767" xr:uid="{00000000-0005-0000-0000-000074380000}"/>
    <cellStyle name="Normal 2 2 2 3 3 2 5" xfId="13768" xr:uid="{00000000-0005-0000-0000-000075380000}"/>
    <cellStyle name="Normal 2 2 2 3 3 3" xfId="13769" xr:uid="{00000000-0005-0000-0000-000076380000}"/>
    <cellStyle name="Normal 2 2 2 3 3 4" xfId="13770" xr:uid="{00000000-0005-0000-0000-000077380000}"/>
    <cellStyle name="Normal 2 2 2 3 3 5" xfId="13771" xr:uid="{00000000-0005-0000-0000-000078380000}"/>
    <cellStyle name="Normal 2 2 2 3 4" xfId="13772" xr:uid="{00000000-0005-0000-0000-000079380000}"/>
    <cellStyle name="Normal 2 2 2 3 5" xfId="13773" xr:uid="{00000000-0005-0000-0000-00007A380000}"/>
    <cellStyle name="Normal 2 2 2 3 6" xfId="13774" xr:uid="{00000000-0005-0000-0000-00007B380000}"/>
    <cellStyle name="Normal 2 2 2 3 7" xfId="13775" xr:uid="{00000000-0005-0000-0000-00007C380000}"/>
    <cellStyle name="Normal 2 2 2 4" xfId="13776" xr:uid="{00000000-0005-0000-0000-00007D380000}"/>
    <cellStyle name="Normal 2 2 2 4 2" xfId="13777" xr:uid="{00000000-0005-0000-0000-00007E380000}"/>
    <cellStyle name="Normal 2 2 2 4 2 2" xfId="13778" xr:uid="{00000000-0005-0000-0000-00007F380000}"/>
    <cellStyle name="Normal 2 2 2 4 2 3" xfId="13779" xr:uid="{00000000-0005-0000-0000-000080380000}"/>
    <cellStyle name="Normal 2 2 2 4 2 4" xfId="13780" xr:uid="{00000000-0005-0000-0000-000081380000}"/>
    <cellStyle name="Normal 2 2 2 4 2 5" xfId="13781" xr:uid="{00000000-0005-0000-0000-000082380000}"/>
    <cellStyle name="Normal 2 2 2 4 3" xfId="13782" xr:uid="{00000000-0005-0000-0000-000083380000}"/>
    <cellStyle name="Normal 2 2 2 4 4" xfId="13783" xr:uid="{00000000-0005-0000-0000-000084380000}"/>
    <cellStyle name="Normal 2 2 2 4 5" xfId="13784" xr:uid="{00000000-0005-0000-0000-000085380000}"/>
    <cellStyle name="Normal 2 2 2 5" xfId="13785" xr:uid="{00000000-0005-0000-0000-000086380000}"/>
    <cellStyle name="Normal 2 2 2 6" xfId="13786" xr:uid="{00000000-0005-0000-0000-000087380000}"/>
    <cellStyle name="Normal 2 2 2 7" xfId="13787" xr:uid="{00000000-0005-0000-0000-000088380000}"/>
    <cellStyle name="Normal 2 2 2 8" xfId="13788" xr:uid="{00000000-0005-0000-0000-000089380000}"/>
    <cellStyle name="Normal 2 2 2 9" xfId="13789" xr:uid="{00000000-0005-0000-0000-00008A380000}"/>
    <cellStyle name="Normal 2 2 2_tb 2009 AUDITED non tax" xfId="13790" xr:uid="{00000000-0005-0000-0000-00008B380000}"/>
    <cellStyle name="Normal 2 2 3" xfId="710" xr:uid="{00000000-0005-0000-0000-00008C380000}"/>
    <cellStyle name="Normal 2 2 3 10" xfId="915" xr:uid="{00000000-0005-0000-0000-00008D380000}"/>
    <cellStyle name="Normal 2 2 3 2" xfId="711" xr:uid="{00000000-0005-0000-0000-00008E380000}"/>
    <cellStyle name="Normal 2 2 3 2 10" xfId="916" xr:uid="{00000000-0005-0000-0000-00008F380000}"/>
    <cellStyle name="Normal 2 2 3 2 2" xfId="1072" xr:uid="{00000000-0005-0000-0000-000090380000}"/>
    <cellStyle name="Normal 2 2 3 2 2 2" xfId="13793" xr:uid="{00000000-0005-0000-0000-000091380000}"/>
    <cellStyle name="Normal 2 2 3 2 2 2 2" xfId="13794" xr:uid="{00000000-0005-0000-0000-000092380000}"/>
    <cellStyle name="Normal 2 2 3 2 2 2 2 2" xfId="13795" xr:uid="{00000000-0005-0000-0000-000093380000}"/>
    <cellStyle name="Normal 2 2 3 2 2 2 2 2 2" xfId="13796" xr:uid="{00000000-0005-0000-0000-000094380000}"/>
    <cellStyle name="Normal 2 2 3 2 2 2 2 3" xfId="13797" xr:uid="{00000000-0005-0000-0000-000095380000}"/>
    <cellStyle name="Normal 2 2 3 2 2 2 3" xfId="13798" xr:uid="{00000000-0005-0000-0000-000096380000}"/>
    <cellStyle name="Normal 2 2 3 2 2 2 3 2" xfId="13799" xr:uid="{00000000-0005-0000-0000-000097380000}"/>
    <cellStyle name="Normal 2 2 3 2 2 2 4" xfId="13800" xr:uid="{00000000-0005-0000-0000-000098380000}"/>
    <cellStyle name="Normal 2 2 3 2 2 2 5" xfId="13801" xr:uid="{00000000-0005-0000-0000-000099380000}"/>
    <cellStyle name="Normal 2 2 3 2 2 2 6" xfId="13802" xr:uid="{00000000-0005-0000-0000-00009A380000}"/>
    <cellStyle name="Normal 2 2 3 2 2 3" xfId="13803" xr:uid="{00000000-0005-0000-0000-00009B380000}"/>
    <cellStyle name="Normal 2 2 3 2 2 3 2" xfId="13804" xr:uid="{00000000-0005-0000-0000-00009C380000}"/>
    <cellStyle name="Normal 2 2 3 2 2 4" xfId="13805" xr:uid="{00000000-0005-0000-0000-00009D380000}"/>
    <cellStyle name="Normal 2 2 3 2 2 5" xfId="13806" xr:uid="{00000000-0005-0000-0000-00009E380000}"/>
    <cellStyle name="Normal 2 2 3 2 2 6" xfId="13807" xr:uid="{00000000-0005-0000-0000-00009F380000}"/>
    <cellStyle name="Normal 2 2 3 2 2 7" xfId="13792" xr:uid="{00000000-0005-0000-0000-0000A0380000}"/>
    <cellStyle name="Normal 2 2 3 2 3" xfId="13808" xr:uid="{00000000-0005-0000-0000-0000A1380000}"/>
    <cellStyle name="Normal 2 2 3 2 4" xfId="13809" xr:uid="{00000000-0005-0000-0000-0000A2380000}"/>
    <cellStyle name="Normal 2 2 3 2 5" xfId="13810" xr:uid="{00000000-0005-0000-0000-0000A3380000}"/>
    <cellStyle name="Normal 2 2 3 2 5 2" xfId="13811" xr:uid="{00000000-0005-0000-0000-0000A4380000}"/>
    <cellStyle name="Normal 2 2 3 2 6" xfId="13812" xr:uid="{00000000-0005-0000-0000-0000A5380000}"/>
    <cellStyle name="Normal 2 2 3 2 7" xfId="13813" xr:uid="{00000000-0005-0000-0000-0000A6380000}"/>
    <cellStyle name="Normal 2 2 3 2 8" xfId="13814" xr:uid="{00000000-0005-0000-0000-0000A7380000}"/>
    <cellStyle name="Normal 2 2 3 2 9" xfId="13791" xr:uid="{00000000-0005-0000-0000-0000A8380000}"/>
    <cellStyle name="Normal 2 2 3 3" xfId="1071" xr:uid="{00000000-0005-0000-0000-0000A9380000}"/>
    <cellStyle name="Normal 2 2 3 3 2" xfId="13816" xr:uid="{00000000-0005-0000-0000-0000AA380000}"/>
    <cellStyle name="Normal 2 2 3 3 2 2" xfId="13817" xr:uid="{00000000-0005-0000-0000-0000AB380000}"/>
    <cellStyle name="Normal 2 2 3 3 2 3" xfId="13818" xr:uid="{00000000-0005-0000-0000-0000AC380000}"/>
    <cellStyle name="Normal 2 2 3 3 2 4" xfId="13819" xr:uid="{00000000-0005-0000-0000-0000AD380000}"/>
    <cellStyle name="Normal 2 2 3 3 2 5" xfId="13820" xr:uid="{00000000-0005-0000-0000-0000AE380000}"/>
    <cellStyle name="Normal 2 2 3 3 3" xfId="13821" xr:uid="{00000000-0005-0000-0000-0000AF380000}"/>
    <cellStyle name="Normal 2 2 3 3 4" xfId="13822" xr:uid="{00000000-0005-0000-0000-0000B0380000}"/>
    <cellStyle name="Normal 2 2 3 3 5" xfId="13823" xr:uid="{00000000-0005-0000-0000-0000B1380000}"/>
    <cellStyle name="Normal 2 2 3 3 6" xfId="13815" xr:uid="{00000000-0005-0000-0000-0000B2380000}"/>
    <cellStyle name="Normal 2 2 3 4" xfId="13824" xr:uid="{00000000-0005-0000-0000-0000B3380000}"/>
    <cellStyle name="Normal 2 2 3 5" xfId="13825" xr:uid="{00000000-0005-0000-0000-0000B4380000}"/>
    <cellStyle name="Normal 2 2 3 5 2" xfId="13826" xr:uid="{00000000-0005-0000-0000-0000B5380000}"/>
    <cellStyle name="Normal 2 2 3 6" xfId="13827" xr:uid="{00000000-0005-0000-0000-0000B6380000}"/>
    <cellStyle name="Normal 2 2 3 7" xfId="13828" xr:uid="{00000000-0005-0000-0000-0000B7380000}"/>
    <cellStyle name="Normal 2 2 3 8" xfId="13829" xr:uid="{00000000-0005-0000-0000-0000B8380000}"/>
    <cellStyle name="Normal 2 2 3 9" xfId="1519" xr:uid="{00000000-0005-0000-0000-0000B9380000}"/>
    <cellStyle name="Normal 2 2 4" xfId="712" xr:uid="{00000000-0005-0000-0000-0000BA380000}"/>
    <cellStyle name="Normal 2 2 4 2" xfId="1073" xr:uid="{00000000-0005-0000-0000-0000BB380000}"/>
    <cellStyle name="Normal 2 2 4 2 2" xfId="13832" xr:uid="{00000000-0005-0000-0000-0000BC380000}"/>
    <cellStyle name="Normal 2 2 4 2 3" xfId="13833" xr:uid="{00000000-0005-0000-0000-0000BD380000}"/>
    <cellStyle name="Normal 2 2 4 2 4" xfId="13834" xr:uid="{00000000-0005-0000-0000-0000BE380000}"/>
    <cellStyle name="Normal 2 2 4 2 5" xfId="13835" xr:uid="{00000000-0005-0000-0000-0000BF380000}"/>
    <cellStyle name="Normal 2 2 4 2 6" xfId="13831" xr:uid="{00000000-0005-0000-0000-0000C0380000}"/>
    <cellStyle name="Normal 2 2 4 3" xfId="13836" xr:uid="{00000000-0005-0000-0000-0000C1380000}"/>
    <cellStyle name="Normal 2 2 4 4" xfId="13837" xr:uid="{00000000-0005-0000-0000-0000C2380000}"/>
    <cellStyle name="Normal 2 2 4 5" xfId="13838" xr:uid="{00000000-0005-0000-0000-0000C3380000}"/>
    <cellStyle name="Normal 2 2 4 6" xfId="13830" xr:uid="{00000000-0005-0000-0000-0000C4380000}"/>
    <cellStyle name="Normal 2 2 4 7" xfId="917" xr:uid="{00000000-0005-0000-0000-0000C5380000}"/>
    <cellStyle name="Normal 2 2 5" xfId="699" xr:uid="{00000000-0005-0000-0000-0000C6380000}"/>
    <cellStyle name="Normal 2 2 5 2" xfId="1062" xr:uid="{00000000-0005-0000-0000-0000C7380000}"/>
    <cellStyle name="Normal 2 2 5 3" xfId="13839" xr:uid="{00000000-0005-0000-0000-0000C8380000}"/>
    <cellStyle name="Normal 2 2 5 4" xfId="905" xr:uid="{00000000-0005-0000-0000-0000C9380000}"/>
    <cellStyle name="Normal 2 2 6" xfId="599" xr:uid="{00000000-0005-0000-0000-0000CA380000}"/>
    <cellStyle name="Normal 2 2 6 2" xfId="13840" xr:uid="{00000000-0005-0000-0000-0000CB380000}"/>
    <cellStyle name="Normal 2 2 7" xfId="13841" xr:uid="{00000000-0005-0000-0000-0000CC380000}"/>
    <cellStyle name="Normal 2 2 8" xfId="13842" xr:uid="{00000000-0005-0000-0000-0000CD380000}"/>
    <cellStyle name="Normal 2 2 9" xfId="13843" xr:uid="{00000000-0005-0000-0000-0000CE380000}"/>
    <cellStyle name="Normal 2 2_AJE Induk" xfId="13844" xr:uid="{00000000-0005-0000-0000-0000CF380000}"/>
    <cellStyle name="Normal 2 20" xfId="13845" xr:uid="{00000000-0005-0000-0000-0000D0380000}"/>
    <cellStyle name="Normal 2 21" xfId="13846" xr:uid="{00000000-0005-0000-0000-0000D1380000}"/>
    <cellStyle name="Normal 2 22" xfId="13847" xr:uid="{00000000-0005-0000-0000-0000D2380000}"/>
    <cellStyle name="Normal 2 22 2" xfId="13848" xr:uid="{00000000-0005-0000-0000-0000D3380000}"/>
    <cellStyle name="Normal 2 23" xfId="13849" xr:uid="{00000000-0005-0000-0000-0000D4380000}"/>
    <cellStyle name="Normal 2 23 2" xfId="13850" xr:uid="{00000000-0005-0000-0000-0000D5380000}"/>
    <cellStyle name="Normal 2 24" xfId="13851" xr:uid="{00000000-0005-0000-0000-0000D6380000}"/>
    <cellStyle name="Normal 2 25" xfId="13852" xr:uid="{00000000-0005-0000-0000-0000D7380000}"/>
    <cellStyle name="Normal 2 26" xfId="13853" xr:uid="{00000000-0005-0000-0000-0000D8380000}"/>
    <cellStyle name="Normal 2 27" xfId="13854" xr:uid="{00000000-0005-0000-0000-0000D9380000}"/>
    <cellStyle name="Normal 2 28" xfId="13855" xr:uid="{00000000-0005-0000-0000-0000DA380000}"/>
    <cellStyle name="Normal 2 29" xfId="13856" xr:uid="{00000000-0005-0000-0000-0000DB380000}"/>
    <cellStyle name="Normal 2 3" xfId="64" xr:uid="{00000000-0005-0000-0000-0000DC380000}"/>
    <cellStyle name="Normal 2 3 2" xfId="65" xr:uid="{00000000-0005-0000-0000-0000DD380000}"/>
    <cellStyle name="Normal 2 3 2 2" xfId="13858" xr:uid="{00000000-0005-0000-0000-0000DE380000}"/>
    <cellStyle name="Normal 2 3 2 3" xfId="13857" xr:uid="{00000000-0005-0000-0000-0000DF380000}"/>
    <cellStyle name="Normal 2 3 2 4" xfId="1521" xr:uid="{00000000-0005-0000-0000-0000E0380000}"/>
    <cellStyle name="Normal 2 3 3" xfId="600" xr:uid="{00000000-0005-0000-0000-0000E1380000}"/>
    <cellStyle name="Normal 2 3 3 2" xfId="13859" xr:uid="{00000000-0005-0000-0000-0000E2380000}"/>
    <cellStyle name="Normal 2 3_LAP- AUDIT 2009" xfId="13860" xr:uid="{00000000-0005-0000-0000-0000E3380000}"/>
    <cellStyle name="Normal 2 30" xfId="13861" xr:uid="{00000000-0005-0000-0000-0000E4380000}"/>
    <cellStyle name="Normal 2 31" xfId="13862" xr:uid="{00000000-0005-0000-0000-0000E5380000}"/>
    <cellStyle name="Normal 2 32" xfId="13863" xr:uid="{00000000-0005-0000-0000-0000E6380000}"/>
    <cellStyle name="Normal 2 33" xfId="13864" xr:uid="{00000000-0005-0000-0000-0000E7380000}"/>
    <cellStyle name="Normal 2 34" xfId="13865" xr:uid="{00000000-0005-0000-0000-0000E8380000}"/>
    <cellStyle name="Normal 2 35" xfId="13866" xr:uid="{00000000-0005-0000-0000-0000E9380000}"/>
    <cellStyle name="Normal 2 36" xfId="13867" xr:uid="{00000000-0005-0000-0000-0000EA380000}"/>
    <cellStyle name="Normal 2 37" xfId="13868" xr:uid="{00000000-0005-0000-0000-0000EB380000}"/>
    <cellStyle name="Normal 2 38" xfId="13869" xr:uid="{00000000-0005-0000-0000-0000EC380000}"/>
    <cellStyle name="Normal 2 39" xfId="13870" xr:uid="{00000000-0005-0000-0000-0000ED380000}"/>
    <cellStyle name="Normal 2 4" xfId="66" xr:uid="{00000000-0005-0000-0000-0000EE380000}"/>
    <cellStyle name="Normal 2 4 2" xfId="67" xr:uid="{00000000-0005-0000-0000-0000EF380000}"/>
    <cellStyle name="Normal 2 4 2 2" xfId="13872" xr:uid="{00000000-0005-0000-0000-0000F0380000}"/>
    <cellStyle name="Normal 2 4 2 3" xfId="1042" xr:uid="{00000000-0005-0000-0000-0000F1380000}"/>
    <cellStyle name="Normal 2 4 3" xfId="601" xr:uid="{00000000-0005-0000-0000-0000F2380000}"/>
    <cellStyle name="Normal 2 4 3 2" xfId="13873" xr:uid="{00000000-0005-0000-0000-0000F3380000}"/>
    <cellStyle name="Normal 2 4 4" xfId="13871" xr:uid="{00000000-0005-0000-0000-0000F4380000}"/>
    <cellStyle name="Normal 2 4 5" xfId="1195" xr:uid="{00000000-0005-0000-0000-0000F5380000}"/>
    <cellStyle name="Normal 2 4 6" xfId="871" xr:uid="{00000000-0005-0000-0000-0000F6380000}"/>
    <cellStyle name="Normal 2 4_PEMBEBANAN BIAYA USAHA1" xfId="13874" xr:uid="{00000000-0005-0000-0000-0000F7380000}"/>
    <cellStyle name="Normal 2 40" xfId="13875" xr:uid="{00000000-0005-0000-0000-0000F8380000}"/>
    <cellStyle name="Normal 2 41" xfId="13876" xr:uid="{00000000-0005-0000-0000-0000F9380000}"/>
    <cellStyle name="Normal 2 42" xfId="13877" xr:uid="{00000000-0005-0000-0000-0000FA380000}"/>
    <cellStyle name="Normal 2 43" xfId="13878" xr:uid="{00000000-0005-0000-0000-0000FB380000}"/>
    <cellStyle name="Normal 2 44" xfId="13879" xr:uid="{00000000-0005-0000-0000-0000FC380000}"/>
    <cellStyle name="Normal 2 45" xfId="13880" xr:uid="{00000000-0005-0000-0000-0000FD380000}"/>
    <cellStyle name="Normal 2 46" xfId="13881" xr:uid="{00000000-0005-0000-0000-0000FE380000}"/>
    <cellStyle name="Normal 2 47" xfId="13882" xr:uid="{00000000-0005-0000-0000-0000FF380000}"/>
    <cellStyle name="Normal 2 48" xfId="13883" xr:uid="{00000000-0005-0000-0000-000000390000}"/>
    <cellStyle name="Normal 2 49" xfId="13884" xr:uid="{00000000-0005-0000-0000-000001390000}"/>
    <cellStyle name="Normal 2 5" xfId="68" xr:uid="{00000000-0005-0000-0000-000002390000}"/>
    <cellStyle name="Normal 2 5 2" xfId="69" xr:uid="{00000000-0005-0000-0000-000003390000}"/>
    <cellStyle name="Normal 2 5 2 2" xfId="818" xr:uid="{00000000-0005-0000-0000-000004390000}"/>
    <cellStyle name="Normal 2 5 2 3" xfId="13886" xr:uid="{00000000-0005-0000-0000-000005390000}"/>
    <cellStyle name="Normal 2 5 3" xfId="814" xr:uid="{00000000-0005-0000-0000-000006390000}"/>
    <cellStyle name="Normal 2 5 3 2" xfId="13887" xr:uid="{00000000-0005-0000-0000-000007390000}"/>
    <cellStyle name="Normal 2 5 4" xfId="13885" xr:uid="{00000000-0005-0000-0000-000008390000}"/>
    <cellStyle name="Normal 2 5 5" xfId="1201" xr:uid="{00000000-0005-0000-0000-000009390000}"/>
    <cellStyle name="Normal 2 5_PEMBEBANAN BIAYA USAHA1" xfId="13888" xr:uid="{00000000-0005-0000-0000-00000A390000}"/>
    <cellStyle name="Normal 2 50" xfId="13889" xr:uid="{00000000-0005-0000-0000-00000B390000}"/>
    <cellStyle name="Normal 2 51" xfId="13890" xr:uid="{00000000-0005-0000-0000-00000C390000}"/>
    <cellStyle name="Normal 2 52" xfId="13891" xr:uid="{00000000-0005-0000-0000-00000D390000}"/>
    <cellStyle name="Normal 2 53" xfId="13892" xr:uid="{00000000-0005-0000-0000-00000E390000}"/>
    <cellStyle name="Normal 2 54" xfId="13893" xr:uid="{00000000-0005-0000-0000-00000F390000}"/>
    <cellStyle name="Normal 2 55" xfId="13894" xr:uid="{00000000-0005-0000-0000-000010390000}"/>
    <cellStyle name="Normal 2 56" xfId="13895" xr:uid="{00000000-0005-0000-0000-000011390000}"/>
    <cellStyle name="Normal 2 57" xfId="13896" xr:uid="{00000000-0005-0000-0000-000012390000}"/>
    <cellStyle name="Normal 2 58" xfId="13897" xr:uid="{00000000-0005-0000-0000-000013390000}"/>
    <cellStyle name="Normal 2 59" xfId="13898" xr:uid="{00000000-0005-0000-0000-000014390000}"/>
    <cellStyle name="Normal 2 6" xfId="70" xr:uid="{00000000-0005-0000-0000-000015390000}"/>
    <cellStyle name="Normal 2 6 2" xfId="71" xr:uid="{00000000-0005-0000-0000-000016390000}"/>
    <cellStyle name="Normal 2 6 2 2" xfId="72" xr:uid="{00000000-0005-0000-0000-000017390000}"/>
    <cellStyle name="Normal 2 6 2 2 2" xfId="211" xr:uid="{00000000-0005-0000-0000-000018390000}"/>
    <cellStyle name="Normal 2 6 2 2 2 2" xfId="319" xr:uid="{00000000-0005-0000-0000-000019390000}"/>
    <cellStyle name="Normal 2 6 2 2 2 3" xfId="427" xr:uid="{00000000-0005-0000-0000-00001A390000}"/>
    <cellStyle name="Normal 2 6 2 2 3" xfId="265" xr:uid="{00000000-0005-0000-0000-00001B390000}"/>
    <cellStyle name="Normal 2 6 2 2 4" xfId="373" xr:uid="{00000000-0005-0000-0000-00001C390000}"/>
    <cellStyle name="Normal 2 6 2 3" xfId="73" xr:uid="{00000000-0005-0000-0000-00001D390000}"/>
    <cellStyle name="Normal 2 6 2 3 2" xfId="212" xr:uid="{00000000-0005-0000-0000-00001E390000}"/>
    <cellStyle name="Normal 2 6 2 3 2 2" xfId="320" xr:uid="{00000000-0005-0000-0000-00001F390000}"/>
    <cellStyle name="Normal 2 6 2 3 2 3" xfId="428" xr:uid="{00000000-0005-0000-0000-000020390000}"/>
    <cellStyle name="Normal 2 6 2 3 3" xfId="266" xr:uid="{00000000-0005-0000-0000-000021390000}"/>
    <cellStyle name="Normal 2 6 2 3 4" xfId="374" xr:uid="{00000000-0005-0000-0000-000022390000}"/>
    <cellStyle name="Normal 2 6 2 4" xfId="210" xr:uid="{00000000-0005-0000-0000-000023390000}"/>
    <cellStyle name="Normal 2 6 2 4 2" xfId="318" xr:uid="{00000000-0005-0000-0000-000024390000}"/>
    <cellStyle name="Normal 2 6 2 4 3" xfId="426" xr:uid="{00000000-0005-0000-0000-000025390000}"/>
    <cellStyle name="Normal 2 6 2 5" xfId="264" xr:uid="{00000000-0005-0000-0000-000026390000}"/>
    <cellStyle name="Normal 2 6 2 6" xfId="372" xr:uid="{00000000-0005-0000-0000-000027390000}"/>
    <cellStyle name="Normal 2 6 2 7" xfId="13900" xr:uid="{00000000-0005-0000-0000-000028390000}"/>
    <cellStyle name="Normal 2 6 3" xfId="74" xr:uid="{00000000-0005-0000-0000-000029390000}"/>
    <cellStyle name="Normal 2 6 3 2" xfId="213" xr:uid="{00000000-0005-0000-0000-00002A390000}"/>
    <cellStyle name="Normal 2 6 3 2 2" xfId="321" xr:uid="{00000000-0005-0000-0000-00002B390000}"/>
    <cellStyle name="Normal 2 6 3 2 3" xfId="429" xr:uid="{00000000-0005-0000-0000-00002C390000}"/>
    <cellStyle name="Normal 2 6 3 3" xfId="267" xr:uid="{00000000-0005-0000-0000-00002D390000}"/>
    <cellStyle name="Normal 2 6 3 4" xfId="375" xr:uid="{00000000-0005-0000-0000-00002E390000}"/>
    <cellStyle name="Normal 2 6 4" xfId="75" xr:uid="{00000000-0005-0000-0000-00002F390000}"/>
    <cellStyle name="Normal 2 6 4 2" xfId="214" xr:uid="{00000000-0005-0000-0000-000030390000}"/>
    <cellStyle name="Normal 2 6 4 2 2" xfId="322" xr:uid="{00000000-0005-0000-0000-000031390000}"/>
    <cellStyle name="Normal 2 6 4 2 3" xfId="430" xr:uid="{00000000-0005-0000-0000-000032390000}"/>
    <cellStyle name="Normal 2 6 4 3" xfId="268" xr:uid="{00000000-0005-0000-0000-000033390000}"/>
    <cellStyle name="Normal 2 6 4 4" xfId="376" xr:uid="{00000000-0005-0000-0000-000034390000}"/>
    <cellStyle name="Normal 2 6 5" xfId="209" xr:uid="{00000000-0005-0000-0000-000035390000}"/>
    <cellStyle name="Normal 2 6 5 2" xfId="317" xr:uid="{00000000-0005-0000-0000-000036390000}"/>
    <cellStyle name="Normal 2 6 5 3" xfId="425" xr:uid="{00000000-0005-0000-0000-000037390000}"/>
    <cellStyle name="Normal 2 6 6" xfId="263" xr:uid="{00000000-0005-0000-0000-000038390000}"/>
    <cellStyle name="Normal 2 6 7" xfId="371" xr:uid="{00000000-0005-0000-0000-000039390000}"/>
    <cellStyle name="Normal 2 6 8" xfId="13899" xr:uid="{00000000-0005-0000-0000-00003A390000}"/>
    <cellStyle name="Normal 2 60" xfId="13901" xr:uid="{00000000-0005-0000-0000-00003B390000}"/>
    <cellStyle name="Normal 2 61" xfId="13902" xr:uid="{00000000-0005-0000-0000-00003C390000}"/>
    <cellStyle name="Normal 2 62" xfId="13903" xr:uid="{00000000-0005-0000-0000-00003D390000}"/>
    <cellStyle name="Normal 2 63" xfId="13904" xr:uid="{00000000-0005-0000-0000-00003E390000}"/>
    <cellStyle name="Normal 2 64" xfId="13905" xr:uid="{00000000-0005-0000-0000-00003F390000}"/>
    <cellStyle name="Normal 2 65" xfId="13906" xr:uid="{00000000-0005-0000-0000-000040390000}"/>
    <cellStyle name="Normal 2 66" xfId="13907" xr:uid="{00000000-0005-0000-0000-000041390000}"/>
    <cellStyle name="Normal 2 67" xfId="13908" xr:uid="{00000000-0005-0000-0000-000042390000}"/>
    <cellStyle name="Normal 2 68" xfId="13909" xr:uid="{00000000-0005-0000-0000-000043390000}"/>
    <cellStyle name="Normal 2 69" xfId="13910" xr:uid="{00000000-0005-0000-0000-000044390000}"/>
    <cellStyle name="Normal 2 7" xfId="76" xr:uid="{00000000-0005-0000-0000-000045390000}"/>
    <cellStyle name="Normal 2 7 2" xfId="13912" xr:uid="{00000000-0005-0000-0000-000046390000}"/>
    <cellStyle name="Normal 2 7 3" xfId="13911" xr:uid="{00000000-0005-0000-0000-000047390000}"/>
    <cellStyle name="Normal 2 70" xfId="13913" xr:uid="{00000000-0005-0000-0000-000048390000}"/>
    <cellStyle name="Normal 2 71" xfId="13914" xr:uid="{00000000-0005-0000-0000-000049390000}"/>
    <cellStyle name="Normal 2 72" xfId="13915" xr:uid="{00000000-0005-0000-0000-00004A390000}"/>
    <cellStyle name="Normal 2 73" xfId="13916" xr:uid="{00000000-0005-0000-0000-00004B390000}"/>
    <cellStyle name="Normal 2 74" xfId="13917" xr:uid="{00000000-0005-0000-0000-00004C390000}"/>
    <cellStyle name="Normal 2 75" xfId="13918" xr:uid="{00000000-0005-0000-0000-00004D390000}"/>
    <cellStyle name="Normal 2 76" xfId="13919" xr:uid="{00000000-0005-0000-0000-00004E390000}"/>
    <cellStyle name="Normal 2 77" xfId="13920" xr:uid="{00000000-0005-0000-0000-00004F390000}"/>
    <cellStyle name="Normal 2 78" xfId="13921" xr:uid="{00000000-0005-0000-0000-000050390000}"/>
    <cellStyle name="Normal 2 79" xfId="13922" xr:uid="{00000000-0005-0000-0000-000051390000}"/>
    <cellStyle name="Normal 2 8" xfId="77" xr:uid="{00000000-0005-0000-0000-000052390000}"/>
    <cellStyle name="Normal 2 8 2" xfId="13924" xr:uid="{00000000-0005-0000-0000-000053390000}"/>
    <cellStyle name="Normal 2 8 3" xfId="13923" xr:uid="{00000000-0005-0000-0000-000054390000}"/>
    <cellStyle name="Normal 2 80" xfId="13925" xr:uid="{00000000-0005-0000-0000-000055390000}"/>
    <cellStyle name="Normal 2 81" xfId="13926" xr:uid="{00000000-0005-0000-0000-000056390000}"/>
    <cellStyle name="Normal 2 82" xfId="17293" xr:uid="{00000000-0005-0000-0000-000057390000}"/>
    <cellStyle name="Normal 2 83" xfId="17535" xr:uid="{00000000-0005-0000-0000-000058390000}"/>
    <cellStyle name="Normal 2 84" xfId="17311" xr:uid="{00000000-0005-0000-0000-000059390000}"/>
    <cellStyle name="Normal 2 85" xfId="17526" xr:uid="{00000000-0005-0000-0000-00005A390000}"/>
    <cellStyle name="Normal 2 86" xfId="17319" xr:uid="{00000000-0005-0000-0000-00005B390000}"/>
    <cellStyle name="Normal 2 87" xfId="17518" xr:uid="{00000000-0005-0000-0000-00005C390000}"/>
    <cellStyle name="Normal 2 88" xfId="17328" xr:uid="{00000000-0005-0000-0000-00005D390000}"/>
    <cellStyle name="Normal 2 89" xfId="17511" xr:uid="{00000000-0005-0000-0000-00005E390000}"/>
    <cellStyle name="Normal 2 9" xfId="61" xr:uid="{00000000-0005-0000-0000-00005F390000}"/>
    <cellStyle name="Normal 2 9 2" xfId="13928" xr:uid="{00000000-0005-0000-0000-000060390000}"/>
    <cellStyle name="Normal 2 9 2 2" xfId="13929" xr:uid="{00000000-0005-0000-0000-000061390000}"/>
    <cellStyle name="Normal 2 9 2 2 2" xfId="13930" xr:uid="{00000000-0005-0000-0000-000062390000}"/>
    <cellStyle name="Normal 2 9 2 3" xfId="13931" xr:uid="{00000000-0005-0000-0000-000063390000}"/>
    <cellStyle name="Normal 2 9 3" xfId="13932" xr:uid="{00000000-0005-0000-0000-000064390000}"/>
    <cellStyle name="Normal 2 9 3 2" xfId="13933" xr:uid="{00000000-0005-0000-0000-000065390000}"/>
    <cellStyle name="Normal 2 9 4" xfId="13934" xr:uid="{00000000-0005-0000-0000-000066390000}"/>
    <cellStyle name="Normal 2 9 5" xfId="13935" xr:uid="{00000000-0005-0000-0000-000067390000}"/>
    <cellStyle name="Normal 2 9 6" xfId="13936" xr:uid="{00000000-0005-0000-0000-000068390000}"/>
    <cellStyle name="Normal 2 9 7" xfId="13937" xr:uid="{00000000-0005-0000-0000-000069390000}"/>
    <cellStyle name="Normal 2 9 8" xfId="13927" xr:uid="{00000000-0005-0000-0000-00006A390000}"/>
    <cellStyle name="Normal 2 90" xfId="17336" xr:uid="{00000000-0005-0000-0000-00006B390000}"/>
    <cellStyle name="Normal 2 91" xfId="17503" xr:uid="{00000000-0005-0000-0000-00006C390000}"/>
    <cellStyle name="Normal 2 92" xfId="17344" xr:uid="{00000000-0005-0000-0000-00006D390000}"/>
    <cellStyle name="Normal 2 93" xfId="17495" xr:uid="{00000000-0005-0000-0000-00006E390000}"/>
    <cellStyle name="Normal 2 94" xfId="17352" xr:uid="{00000000-0005-0000-0000-00006F390000}"/>
    <cellStyle name="Normal 2 95" xfId="17487" xr:uid="{00000000-0005-0000-0000-000070390000}"/>
    <cellStyle name="Normal 2 96" xfId="17360" xr:uid="{00000000-0005-0000-0000-000071390000}"/>
    <cellStyle name="Normal 2 97" xfId="17473" xr:uid="{00000000-0005-0000-0000-000072390000}"/>
    <cellStyle name="Normal 2 98" xfId="17368" xr:uid="{00000000-0005-0000-0000-000073390000}"/>
    <cellStyle name="Normal 2 99" xfId="17463" xr:uid="{00000000-0005-0000-0000-000074390000}"/>
    <cellStyle name="Normal 2_0340.MO - Preliminary Analytical Procedures" xfId="13938" xr:uid="{00000000-0005-0000-0000-000075390000}"/>
    <cellStyle name="Normal 20" xfId="78" xr:uid="{00000000-0005-0000-0000-000076390000}"/>
    <cellStyle name="Normal 20 10" xfId="13939" xr:uid="{00000000-0005-0000-0000-000077390000}"/>
    <cellStyle name="Normal 20 11" xfId="13940" xr:uid="{00000000-0005-0000-0000-000078390000}"/>
    <cellStyle name="Normal 20 12" xfId="13941" xr:uid="{00000000-0005-0000-0000-000079390000}"/>
    <cellStyle name="Normal 20 13" xfId="13942" xr:uid="{00000000-0005-0000-0000-00007A390000}"/>
    <cellStyle name="Normal 20 14" xfId="13943" xr:uid="{00000000-0005-0000-0000-00007B390000}"/>
    <cellStyle name="Normal 20 15" xfId="13944" xr:uid="{00000000-0005-0000-0000-00007C390000}"/>
    <cellStyle name="Normal 20 16" xfId="13945" xr:uid="{00000000-0005-0000-0000-00007D390000}"/>
    <cellStyle name="Normal 20 17" xfId="13946" xr:uid="{00000000-0005-0000-0000-00007E390000}"/>
    <cellStyle name="Normal 20 18" xfId="13947" xr:uid="{00000000-0005-0000-0000-00007F390000}"/>
    <cellStyle name="Normal 20 19" xfId="13948" xr:uid="{00000000-0005-0000-0000-000080390000}"/>
    <cellStyle name="Normal 20 2" xfId="215" xr:uid="{00000000-0005-0000-0000-000081390000}"/>
    <cellStyle name="Normal 20 2 2" xfId="323" xr:uid="{00000000-0005-0000-0000-000082390000}"/>
    <cellStyle name="Normal 20 2 2 2" xfId="13950" xr:uid="{00000000-0005-0000-0000-000083390000}"/>
    <cellStyle name="Normal 20 2 3" xfId="431" xr:uid="{00000000-0005-0000-0000-000084390000}"/>
    <cellStyle name="Normal 20 2 3 2" xfId="13949" xr:uid="{00000000-0005-0000-0000-000085390000}"/>
    <cellStyle name="Normal 20 2 4" xfId="1522" xr:uid="{00000000-0005-0000-0000-000086390000}"/>
    <cellStyle name="Normal 20 20" xfId="13951" xr:uid="{00000000-0005-0000-0000-000087390000}"/>
    <cellStyle name="Normal 20 21" xfId="13952" xr:uid="{00000000-0005-0000-0000-000088390000}"/>
    <cellStyle name="Normal 20 22" xfId="13953" xr:uid="{00000000-0005-0000-0000-000089390000}"/>
    <cellStyle name="Normal 20 23" xfId="13954" xr:uid="{00000000-0005-0000-0000-00008A390000}"/>
    <cellStyle name="Normal 20 24" xfId="13955" xr:uid="{00000000-0005-0000-0000-00008B390000}"/>
    <cellStyle name="Normal 20 25" xfId="13956" xr:uid="{00000000-0005-0000-0000-00008C390000}"/>
    <cellStyle name="Normal 20 26" xfId="13957" xr:uid="{00000000-0005-0000-0000-00008D390000}"/>
    <cellStyle name="Normal 20 27" xfId="13958" xr:uid="{00000000-0005-0000-0000-00008E390000}"/>
    <cellStyle name="Normal 20 28" xfId="13959" xr:uid="{00000000-0005-0000-0000-00008F390000}"/>
    <cellStyle name="Normal 20 29" xfId="13960" xr:uid="{00000000-0005-0000-0000-000090390000}"/>
    <cellStyle name="Normal 20 3" xfId="269" xr:uid="{00000000-0005-0000-0000-000091390000}"/>
    <cellStyle name="Normal 20 3 2" xfId="13961" xr:uid="{00000000-0005-0000-0000-000092390000}"/>
    <cellStyle name="Normal 20 30" xfId="13962" xr:uid="{00000000-0005-0000-0000-000093390000}"/>
    <cellStyle name="Normal 20 31" xfId="13963" xr:uid="{00000000-0005-0000-0000-000094390000}"/>
    <cellStyle name="Normal 20 32" xfId="13964" xr:uid="{00000000-0005-0000-0000-000095390000}"/>
    <cellStyle name="Normal 20 33" xfId="13965" xr:uid="{00000000-0005-0000-0000-000096390000}"/>
    <cellStyle name="Normal 20 34" xfId="13966" xr:uid="{00000000-0005-0000-0000-000097390000}"/>
    <cellStyle name="Normal 20 35" xfId="13967" xr:uid="{00000000-0005-0000-0000-000098390000}"/>
    <cellStyle name="Normal 20 36" xfId="13968" xr:uid="{00000000-0005-0000-0000-000099390000}"/>
    <cellStyle name="Normal 20 37" xfId="13969" xr:uid="{00000000-0005-0000-0000-00009A390000}"/>
    <cellStyle name="Normal 20 38" xfId="13970" xr:uid="{00000000-0005-0000-0000-00009B390000}"/>
    <cellStyle name="Normal 20 39" xfId="13971" xr:uid="{00000000-0005-0000-0000-00009C390000}"/>
    <cellStyle name="Normal 20 4" xfId="377" xr:uid="{00000000-0005-0000-0000-00009D390000}"/>
    <cellStyle name="Normal 20 4 2" xfId="13972" xr:uid="{00000000-0005-0000-0000-00009E390000}"/>
    <cellStyle name="Normal 20 40" xfId="13973" xr:uid="{00000000-0005-0000-0000-00009F390000}"/>
    <cellStyle name="Normal 20 41" xfId="13974" xr:uid="{00000000-0005-0000-0000-0000A0390000}"/>
    <cellStyle name="Normal 20 42" xfId="13975" xr:uid="{00000000-0005-0000-0000-0000A1390000}"/>
    <cellStyle name="Normal 20 43" xfId="13976" xr:uid="{00000000-0005-0000-0000-0000A2390000}"/>
    <cellStyle name="Normal 20 44" xfId="13977" xr:uid="{00000000-0005-0000-0000-0000A3390000}"/>
    <cellStyle name="Normal 20 45" xfId="13978" xr:uid="{00000000-0005-0000-0000-0000A4390000}"/>
    <cellStyle name="Normal 20 46" xfId="13979" xr:uid="{00000000-0005-0000-0000-0000A5390000}"/>
    <cellStyle name="Normal 20 47" xfId="13980" xr:uid="{00000000-0005-0000-0000-0000A6390000}"/>
    <cellStyle name="Normal 20 48" xfId="13981" xr:uid="{00000000-0005-0000-0000-0000A7390000}"/>
    <cellStyle name="Normal 20 49" xfId="13982" xr:uid="{00000000-0005-0000-0000-0000A8390000}"/>
    <cellStyle name="Normal 20 5" xfId="602" xr:uid="{00000000-0005-0000-0000-0000A9390000}"/>
    <cellStyle name="Normal 20 5 2" xfId="13983" xr:uid="{00000000-0005-0000-0000-0000AA390000}"/>
    <cellStyle name="Normal 20 50" xfId="13984" xr:uid="{00000000-0005-0000-0000-0000AB390000}"/>
    <cellStyle name="Normal 20 51" xfId="13985" xr:uid="{00000000-0005-0000-0000-0000AC390000}"/>
    <cellStyle name="Normal 20 52" xfId="13986" xr:uid="{00000000-0005-0000-0000-0000AD390000}"/>
    <cellStyle name="Normal 20 53" xfId="13987" xr:uid="{00000000-0005-0000-0000-0000AE390000}"/>
    <cellStyle name="Normal 20 54" xfId="13988" xr:uid="{00000000-0005-0000-0000-0000AF390000}"/>
    <cellStyle name="Normal 20 55" xfId="13989" xr:uid="{00000000-0005-0000-0000-0000B0390000}"/>
    <cellStyle name="Normal 20 56" xfId="13990" xr:uid="{00000000-0005-0000-0000-0000B1390000}"/>
    <cellStyle name="Normal 20 57" xfId="13991" xr:uid="{00000000-0005-0000-0000-0000B2390000}"/>
    <cellStyle name="Normal 20 58" xfId="13992" xr:uid="{00000000-0005-0000-0000-0000B3390000}"/>
    <cellStyle name="Normal 20 59" xfId="13993" xr:uid="{00000000-0005-0000-0000-0000B4390000}"/>
    <cellStyle name="Normal 20 6" xfId="13994" xr:uid="{00000000-0005-0000-0000-0000B5390000}"/>
    <cellStyle name="Normal 20 60" xfId="13995" xr:uid="{00000000-0005-0000-0000-0000B6390000}"/>
    <cellStyle name="Normal 20 61" xfId="13996" xr:uid="{00000000-0005-0000-0000-0000B7390000}"/>
    <cellStyle name="Normal 20 62" xfId="13997" xr:uid="{00000000-0005-0000-0000-0000B8390000}"/>
    <cellStyle name="Normal 20 63" xfId="13998" xr:uid="{00000000-0005-0000-0000-0000B9390000}"/>
    <cellStyle name="Normal 20 64" xfId="13999" xr:uid="{00000000-0005-0000-0000-0000BA390000}"/>
    <cellStyle name="Normal 20 65" xfId="14000" xr:uid="{00000000-0005-0000-0000-0000BB390000}"/>
    <cellStyle name="Normal 20 66" xfId="14001" xr:uid="{00000000-0005-0000-0000-0000BC390000}"/>
    <cellStyle name="Normal 20 67" xfId="14002" xr:uid="{00000000-0005-0000-0000-0000BD390000}"/>
    <cellStyle name="Normal 20 68" xfId="14003" xr:uid="{00000000-0005-0000-0000-0000BE390000}"/>
    <cellStyle name="Normal 20 69" xfId="14004" xr:uid="{00000000-0005-0000-0000-0000BF390000}"/>
    <cellStyle name="Normal 20 7" xfId="14005" xr:uid="{00000000-0005-0000-0000-0000C0390000}"/>
    <cellStyle name="Normal 20 70" xfId="14006" xr:uid="{00000000-0005-0000-0000-0000C1390000}"/>
    <cellStyle name="Normal 20 71" xfId="14007" xr:uid="{00000000-0005-0000-0000-0000C2390000}"/>
    <cellStyle name="Normal 20 72" xfId="14008" xr:uid="{00000000-0005-0000-0000-0000C3390000}"/>
    <cellStyle name="Normal 20 73" xfId="14009" xr:uid="{00000000-0005-0000-0000-0000C4390000}"/>
    <cellStyle name="Normal 20 74" xfId="14010" xr:uid="{00000000-0005-0000-0000-0000C5390000}"/>
    <cellStyle name="Normal 20 75" xfId="14011" xr:uid="{00000000-0005-0000-0000-0000C6390000}"/>
    <cellStyle name="Normal 20 76" xfId="14012" xr:uid="{00000000-0005-0000-0000-0000C7390000}"/>
    <cellStyle name="Normal 20 77" xfId="14013" xr:uid="{00000000-0005-0000-0000-0000C8390000}"/>
    <cellStyle name="Normal 20 78" xfId="14014" xr:uid="{00000000-0005-0000-0000-0000C9390000}"/>
    <cellStyle name="Normal 20 79" xfId="14015" xr:uid="{00000000-0005-0000-0000-0000CA390000}"/>
    <cellStyle name="Normal 20 8" xfId="14016" xr:uid="{00000000-0005-0000-0000-0000CB390000}"/>
    <cellStyle name="Normal 20 80" xfId="14017" xr:uid="{00000000-0005-0000-0000-0000CC390000}"/>
    <cellStyle name="Normal 20 81" xfId="17295" xr:uid="{00000000-0005-0000-0000-0000CD390000}"/>
    <cellStyle name="Normal 20 81 2" xfId="17632" xr:uid="{00000000-0005-0000-0000-0000CE390000}"/>
    <cellStyle name="Normal 20 81 2 2" xfId="18081" xr:uid="{00000000-0005-0000-0000-0000CF390000}"/>
    <cellStyle name="Normal 20 81 2 2 2" xfId="18753" xr:uid="{00000000-0005-0000-0000-0000D0390000}"/>
    <cellStyle name="Normal 20 81 2 2 2 2" xfId="20089" xr:uid="{00000000-0005-0000-0000-0000D1390000}"/>
    <cellStyle name="Normal 20 81 2 2 3" xfId="19427" xr:uid="{00000000-0005-0000-0000-0000D2390000}"/>
    <cellStyle name="Normal 20 81 2 3" xfId="18422" xr:uid="{00000000-0005-0000-0000-0000D3390000}"/>
    <cellStyle name="Normal 20 81 2 3 2" xfId="19758" xr:uid="{00000000-0005-0000-0000-0000D4390000}"/>
    <cellStyle name="Normal 20 81 2 4" xfId="19096" xr:uid="{00000000-0005-0000-0000-0000D5390000}"/>
    <cellStyle name="Normal 20 81 3" xfId="17915" xr:uid="{00000000-0005-0000-0000-0000D6390000}"/>
    <cellStyle name="Normal 20 81 3 2" xfId="18587" xr:uid="{00000000-0005-0000-0000-0000D7390000}"/>
    <cellStyle name="Normal 20 81 3 2 2" xfId="19923" xr:uid="{00000000-0005-0000-0000-0000D8390000}"/>
    <cellStyle name="Normal 20 81 3 3" xfId="19261" xr:uid="{00000000-0005-0000-0000-0000D9390000}"/>
    <cellStyle name="Normal 20 81 4" xfId="18256" xr:uid="{00000000-0005-0000-0000-0000DA390000}"/>
    <cellStyle name="Normal 20 81 4 2" xfId="19592" xr:uid="{00000000-0005-0000-0000-0000DB390000}"/>
    <cellStyle name="Normal 20 81 5" xfId="18930" xr:uid="{00000000-0005-0000-0000-0000DC390000}"/>
    <cellStyle name="Normal 20 82" xfId="17579" xr:uid="{00000000-0005-0000-0000-0000DD390000}"/>
    <cellStyle name="Normal 20 82 2" xfId="18040" xr:uid="{00000000-0005-0000-0000-0000DE390000}"/>
    <cellStyle name="Normal 20 82 2 2" xfId="18712" xr:uid="{00000000-0005-0000-0000-0000DF390000}"/>
    <cellStyle name="Normal 20 82 2 2 2" xfId="20048" xr:uid="{00000000-0005-0000-0000-0000E0390000}"/>
    <cellStyle name="Normal 20 82 2 3" xfId="19386" xr:uid="{00000000-0005-0000-0000-0000E1390000}"/>
    <cellStyle name="Normal 20 82 3" xfId="18381" xr:uid="{00000000-0005-0000-0000-0000E2390000}"/>
    <cellStyle name="Normal 20 82 3 2" xfId="19717" xr:uid="{00000000-0005-0000-0000-0000E3390000}"/>
    <cellStyle name="Normal 20 82 4" xfId="19055" xr:uid="{00000000-0005-0000-0000-0000E4390000}"/>
    <cellStyle name="Normal 20 83" xfId="17875" xr:uid="{00000000-0005-0000-0000-0000E5390000}"/>
    <cellStyle name="Normal 20 83 2" xfId="18551" xr:uid="{00000000-0005-0000-0000-0000E6390000}"/>
    <cellStyle name="Normal 20 83 2 2" xfId="19887" xr:uid="{00000000-0005-0000-0000-0000E7390000}"/>
    <cellStyle name="Normal 20 83 3" xfId="19225" xr:uid="{00000000-0005-0000-0000-0000E8390000}"/>
    <cellStyle name="Normal 20 84" xfId="18221" xr:uid="{00000000-0005-0000-0000-0000E9390000}"/>
    <cellStyle name="Normal 20 84 2" xfId="19557" xr:uid="{00000000-0005-0000-0000-0000EA390000}"/>
    <cellStyle name="Normal 20 85" xfId="18895" xr:uid="{00000000-0005-0000-0000-0000EB390000}"/>
    <cellStyle name="Normal 20 86" xfId="2080" xr:uid="{00000000-0005-0000-0000-0000EC390000}"/>
    <cellStyle name="Normal 20 9" xfId="14018" xr:uid="{00000000-0005-0000-0000-0000ED390000}"/>
    <cellStyle name="Normal 20_Aruskas" xfId="14019" xr:uid="{00000000-0005-0000-0000-0000EE390000}"/>
    <cellStyle name="Normal 200" xfId="1858" xr:uid="{00000000-0005-0000-0000-0000EF390000}"/>
    <cellStyle name="Normal 200 2" xfId="20709" xr:uid="{00000000-0005-0000-0000-0000F0390000}"/>
    <cellStyle name="Normal 200 3" xfId="14020" xr:uid="{00000000-0005-0000-0000-0000F1390000}"/>
    <cellStyle name="Normal 201" xfId="1859" xr:uid="{00000000-0005-0000-0000-0000F2390000}"/>
    <cellStyle name="Normal 201 2" xfId="20710" xr:uid="{00000000-0005-0000-0000-0000F3390000}"/>
    <cellStyle name="Normal 201 3" xfId="14021" xr:uid="{00000000-0005-0000-0000-0000F4390000}"/>
    <cellStyle name="Normal 202" xfId="1860" xr:uid="{00000000-0005-0000-0000-0000F5390000}"/>
    <cellStyle name="Normal 202 2" xfId="20711" xr:uid="{00000000-0005-0000-0000-0000F6390000}"/>
    <cellStyle name="Normal 202 3" xfId="14022" xr:uid="{00000000-0005-0000-0000-0000F7390000}"/>
    <cellStyle name="Normal 203" xfId="1861" xr:uid="{00000000-0005-0000-0000-0000F8390000}"/>
    <cellStyle name="Normal 203 2" xfId="20712" xr:uid="{00000000-0005-0000-0000-0000F9390000}"/>
    <cellStyle name="Normal 203 3" xfId="14023" xr:uid="{00000000-0005-0000-0000-0000FA390000}"/>
    <cellStyle name="Normal 204" xfId="1862" xr:uid="{00000000-0005-0000-0000-0000FB390000}"/>
    <cellStyle name="Normal 204 2" xfId="20713" xr:uid="{00000000-0005-0000-0000-0000FC390000}"/>
    <cellStyle name="Normal 204 3" xfId="14024" xr:uid="{00000000-0005-0000-0000-0000FD390000}"/>
    <cellStyle name="Normal 205" xfId="1863" xr:uid="{00000000-0005-0000-0000-0000FE390000}"/>
    <cellStyle name="Normal 205 2" xfId="20714" xr:uid="{00000000-0005-0000-0000-0000FF390000}"/>
    <cellStyle name="Normal 205 3" xfId="14025" xr:uid="{00000000-0005-0000-0000-0000003A0000}"/>
    <cellStyle name="Normal 206" xfId="1864" xr:uid="{00000000-0005-0000-0000-0000013A0000}"/>
    <cellStyle name="Normal 206 2" xfId="14027" xr:uid="{00000000-0005-0000-0000-0000023A0000}"/>
    <cellStyle name="Normal 206 3" xfId="20715" xr:uid="{00000000-0005-0000-0000-0000033A0000}"/>
    <cellStyle name="Normal 206 4" xfId="14026" xr:uid="{00000000-0005-0000-0000-0000043A0000}"/>
    <cellStyle name="Normal 207" xfId="1865" xr:uid="{00000000-0005-0000-0000-0000053A0000}"/>
    <cellStyle name="Normal 207 2" xfId="20716" xr:uid="{00000000-0005-0000-0000-0000063A0000}"/>
    <cellStyle name="Normal 207 3" xfId="14028" xr:uid="{00000000-0005-0000-0000-0000073A0000}"/>
    <cellStyle name="Normal 208" xfId="1866" xr:uid="{00000000-0005-0000-0000-0000083A0000}"/>
    <cellStyle name="Normal 208 2" xfId="20717" xr:uid="{00000000-0005-0000-0000-0000093A0000}"/>
    <cellStyle name="Normal 208 3" xfId="14029" xr:uid="{00000000-0005-0000-0000-00000A3A0000}"/>
    <cellStyle name="Normal 209" xfId="1867" xr:uid="{00000000-0005-0000-0000-00000B3A0000}"/>
    <cellStyle name="Normal 209 2" xfId="20718" xr:uid="{00000000-0005-0000-0000-00000C3A0000}"/>
    <cellStyle name="Normal 209 3" xfId="14030" xr:uid="{00000000-0005-0000-0000-00000D3A0000}"/>
    <cellStyle name="Normal 21" xfId="79" xr:uid="{00000000-0005-0000-0000-00000E3A0000}"/>
    <cellStyle name="Normal 21 10" xfId="14031" xr:uid="{00000000-0005-0000-0000-00000F3A0000}"/>
    <cellStyle name="Normal 21 11" xfId="14032" xr:uid="{00000000-0005-0000-0000-0000103A0000}"/>
    <cellStyle name="Normal 21 12" xfId="14033" xr:uid="{00000000-0005-0000-0000-0000113A0000}"/>
    <cellStyle name="Normal 21 13" xfId="14034" xr:uid="{00000000-0005-0000-0000-0000123A0000}"/>
    <cellStyle name="Normal 21 14" xfId="14035" xr:uid="{00000000-0005-0000-0000-0000133A0000}"/>
    <cellStyle name="Normal 21 15" xfId="14036" xr:uid="{00000000-0005-0000-0000-0000143A0000}"/>
    <cellStyle name="Normal 21 16" xfId="14037" xr:uid="{00000000-0005-0000-0000-0000153A0000}"/>
    <cellStyle name="Normal 21 17" xfId="14038" xr:uid="{00000000-0005-0000-0000-0000163A0000}"/>
    <cellStyle name="Normal 21 18" xfId="14039" xr:uid="{00000000-0005-0000-0000-0000173A0000}"/>
    <cellStyle name="Normal 21 19" xfId="14040" xr:uid="{00000000-0005-0000-0000-0000183A0000}"/>
    <cellStyle name="Normal 21 2" xfId="216" xr:uid="{00000000-0005-0000-0000-0000193A0000}"/>
    <cellStyle name="Normal 21 2 2" xfId="324" xr:uid="{00000000-0005-0000-0000-00001A3A0000}"/>
    <cellStyle name="Normal 21 2 2 2" xfId="14041" xr:uid="{00000000-0005-0000-0000-00001B3A0000}"/>
    <cellStyle name="Normal 21 2 3" xfId="432" xr:uid="{00000000-0005-0000-0000-00001C3A0000}"/>
    <cellStyle name="Normal 21 2 4" xfId="1523" xr:uid="{00000000-0005-0000-0000-00001D3A0000}"/>
    <cellStyle name="Normal 21 20" xfId="14042" xr:uid="{00000000-0005-0000-0000-00001E3A0000}"/>
    <cellStyle name="Normal 21 21" xfId="14043" xr:uid="{00000000-0005-0000-0000-00001F3A0000}"/>
    <cellStyle name="Normal 21 22" xfId="14044" xr:uid="{00000000-0005-0000-0000-0000203A0000}"/>
    <cellStyle name="Normal 21 23" xfId="14045" xr:uid="{00000000-0005-0000-0000-0000213A0000}"/>
    <cellStyle name="Normal 21 24" xfId="14046" xr:uid="{00000000-0005-0000-0000-0000223A0000}"/>
    <cellStyle name="Normal 21 25" xfId="14047" xr:uid="{00000000-0005-0000-0000-0000233A0000}"/>
    <cellStyle name="Normal 21 26" xfId="14048" xr:uid="{00000000-0005-0000-0000-0000243A0000}"/>
    <cellStyle name="Normal 21 27" xfId="14049" xr:uid="{00000000-0005-0000-0000-0000253A0000}"/>
    <cellStyle name="Normal 21 28" xfId="14050" xr:uid="{00000000-0005-0000-0000-0000263A0000}"/>
    <cellStyle name="Normal 21 29" xfId="14051" xr:uid="{00000000-0005-0000-0000-0000273A0000}"/>
    <cellStyle name="Normal 21 3" xfId="270" xr:uid="{00000000-0005-0000-0000-0000283A0000}"/>
    <cellStyle name="Normal 21 3 2" xfId="14052" xr:uid="{00000000-0005-0000-0000-0000293A0000}"/>
    <cellStyle name="Normal 21 30" xfId="14053" xr:uid="{00000000-0005-0000-0000-00002A3A0000}"/>
    <cellStyle name="Normal 21 31" xfId="14054" xr:uid="{00000000-0005-0000-0000-00002B3A0000}"/>
    <cellStyle name="Normal 21 32" xfId="14055" xr:uid="{00000000-0005-0000-0000-00002C3A0000}"/>
    <cellStyle name="Normal 21 33" xfId="14056" xr:uid="{00000000-0005-0000-0000-00002D3A0000}"/>
    <cellStyle name="Normal 21 34" xfId="14057" xr:uid="{00000000-0005-0000-0000-00002E3A0000}"/>
    <cellStyle name="Normal 21 35" xfId="14058" xr:uid="{00000000-0005-0000-0000-00002F3A0000}"/>
    <cellStyle name="Normal 21 36" xfId="14059" xr:uid="{00000000-0005-0000-0000-0000303A0000}"/>
    <cellStyle name="Normal 21 37" xfId="14060" xr:uid="{00000000-0005-0000-0000-0000313A0000}"/>
    <cellStyle name="Normal 21 38" xfId="14061" xr:uid="{00000000-0005-0000-0000-0000323A0000}"/>
    <cellStyle name="Normal 21 39" xfId="14062" xr:uid="{00000000-0005-0000-0000-0000333A0000}"/>
    <cellStyle name="Normal 21 4" xfId="378" xr:uid="{00000000-0005-0000-0000-0000343A0000}"/>
    <cellStyle name="Normal 21 4 2" xfId="14063" xr:uid="{00000000-0005-0000-0000-0000353A0000}"/>
    <cellStyle name="Normal 21 40" xfId="14064" xr:uid="{00000000-0005-0000-0000-0000363A0000}"/>
    <cellStyle name="Normal 21 41" xfId="14065" xr:uid="{00000000-0005-0000-0000-0000373A0000}"/>
    <cellStyle name="Normal 21 42" xfId="14066" xr:uid="{00000000-0005-0000-0000-0000383A0000}"/>
    <cellStyle name="Normal 21 43" xfId="14067" xr:uid="{00000000-0005-0000-0000-0000393A0000}"/>
    <cellStyle name="Normal 21 44" xfId="14068" xr:uid="{00000000-0005-0000-0000-00003A3A0000}"/>
    <cellStyle name="Normal 21 45" xfId="14069" xr:uid="{00000000-0005-0000-0000-00003B3A0000}"/>
    <cellStyle name="Normal 21 46" xfId="14070" xr:uid="{00000000-0005-0000-0000-00003C3A0000}"/>
    <cellStyle name="Normal 21 47" xfId="14071" xr:uid="{00000000-0005-0000-0000-00003D3A0000}"/>
    <cellStyle name="Normal 21 48" xfId="14072" xr:uid="{00000000-0005-0000-0000-00003E3A0000}"/>
    <cellStyle name="Normal 21 49" xfId="14073" xr:uid="{00000000-0005-0000-0000-00003F3A0000}"/>
    <cellStyle name="Normal 21 5" xfId="603" xr:uid="{00000000-0005-0000-0000-0000403A0000}"/>
    <cellStyle name="Normal 21 5 2" xfId="14074" xr:uid="{00000000-0005-0000-0000-0000413A0000}"/>
    <cellStyle name="Normal 21 50" xfId="14075" xr:uid="{00000000-0005-0000-0000-0000423A0000}"/>
    <cellStyle name="Normal 21 51" xfId="14076" xr:uid="{00000000-0005-0000-0000-0000433A0000}"/>
    <cellStyle name="Normal 21 52" xfId="14077" xr:uid="{00000000-0005-0000-0000-0000443A0000}"/>
    <cellStyle name="Normal 21 53" xfId="14078" xr:uid="{00000000-0005-0000-0000-0000453A0000}"/>
    <cellStyle name="Normal 21 54" xfId="14079" xr:uid="{00000000-0005-0000-0000-0000463A0000}"/>
    <cellStyle name="Normal 21 55" xfId="14080" xr:uid="{00000000-0005-0000-0000-0000473A0000}"/>
    <cellStyle name="Normal 21 56" xfId="14081" xr:uid="{00000000-0005-0000-0000-0000483A0000}"/>
    <cellStyle name="Normal 21 57" xfId="14082" xr:uid="{00000000-0005-0000-0000-0000493A0000}"/>
    <cellStyle name="Normal 21 58" xfId="14083" xr:uid="{00000000-0005-0000-0000-00004A3A0000}"/>
    <cellStyle name="Normal 21 59" xfId="14084" xr:uid="{00000000-0005-0000-0000-00004B3A0000}"/>
    <cellStyle name="Normal 21 6" xfId="14085" xr:uid="{00000000-0005-0000-0000-00004C3A0000}"/>
    <cellStyle name="Normal 21 60" xfId="17298" xr:uid="{00000000-0005-0000-0000-00004D3A0000}"/>
    <cellStyle name="Normal 21 60 2" xfId="17634" xr:uid="{00000000-0005-0000-0000-00004E3A0000}"/>
    <cellStyle name="Normal 21 60 2 2" xfId="18083" xr:uid="{00000000-0005-0000-0000-00004F3A0000}"/>
    <cellStyle name="Normal 21 60 2 2 2" xfId="18755" xr:uid="{00000000-0005-0000-0000-0000503A0000}"/>
    <cellStyle name="Normal 21 60 2 2 2 2" xfId="20091" xr:uid="{00000000-0005-0000-0000-0000513A0000}"/>
    <cellStyle name="Normal 21 60 2 2 3" xfId="19429" xr:uid="{00000000-0005-0000-0000-0000523A0000}"/>
    <cellStyle name="Normal 21 60 2 3" xfId="18424" xr:uid="{00000000-0005-0000-0000-0000533A0000}"/>
    <cellStyle name="Normal 21 60 2 3 2" xfId="19760" xr:uid="{00000000-0005-0000-0000-0000543A0000}"/>
    <cellStyle name="Normal 21 60 2 4" xfId="19098" xr:uid="{00000000-0005-0000-0000-0000553A0000}"/>
    <cellStyle name="Normal 21 60 3" xfId="17917" xr:uid="{00000000-0005-0000-0000-0000563A0000}"/>
    <cellStyle name="Normal 21 60 3 2" xfId="18589" xr:uid="{00000000-0005-0000-0000-0000573A0000}"/>
    <cellStyle name="Normal 21 60 3 2 2" xfId="19925" xr:uid="{00000000-0005-0000-0000-0000583A0000}"/>
    <cellStyle name="Normal 21 60 3 3" xfId="19263" xr:uid="{00000000-0005-0000-0000-0000593A0000}"/>
    <cellStyle name="Normal 21 60 4" xfId="18258" xr:uid="{00000000-0005-0000-0000-00005A3A0000}"/>
    <cellStyle name="Normal 21 60 4 2" xfId="19594" xr:uid="{00000000-0005-0000-0000-00005B3A0000}"/>
    <cellStyle name="Normal 21 60 5" xfId="18932" xr:uid="{00000000-0005-0000-0000-00005C3A0000}"/>
    <cellStyle name="Normal 21 61" xfId="17581" xr:uid="{00000000-0005-0000-0000-00005D3A0000}"/>
    <cellStyle name="Normal 21 61 2" xfId="18042" xr:uid="{00000000-0005-0000-0000-00005E3A0000}"/>
    <cellStyle name="Normal 21 61 2 2" xfId="18714" xr:uid="{00000000-0005-0000-0000-00005F3A0000}"/>
    <cellStyle name="Normal 21 61 2 2 2" xfId="20050" xr:uid="{00000000-0005-0000-0000-0000603A0000}"/>
    <cellStyle name="Normal 21 61 2 3" xfId="19388" xr:uid="{00000000-0005-0000-0000-0000613A0000}"/>
    <cellStyle name="Normal 21 61 3" xfId="18383" xr:uid="{00000000-0005-0000-0000-0000623A0000}"/>
    <cellStyle name="Normal 21 61 3 2" xfId="19719" xr:uid="{00000000-0005-0000-0000-0000633A0000}"/>
    <cellStyle name="Normal 21 61 4" xfId="19057" xr:uid="{00000000-0005-0000-0000-0000643A0000}"/>
    <cellStyle name="Normal 21 62" xfId="17877" xr:uid="{00000000-0005-0000-0000-0000653A0000}"/>
    <cellStyle name="Normal 21 62 2" xfId="18553" xr:uid="{00000000-0005-0000-0000-0000663A0000}"/>
    <cellStyle name="Normal 21 62 2 2" xfId="19889" xr:uid="{00000000-0005-0000-0000-0000673A0000}"/>
    <cellStyle name="Normal 21 62 3" xfId="19227" xr:uid="{00000000-0005-0000-0000-0000683A0000}"/>
    <cellStyle name="Normal 21 63" xfId="18223" xr:uid="{00000000-0005-0000-0000-0000693A0000}"/>
    <cellStyle name="Normal 21 63 2" xfId="19559" xr:uid="{00000000-0005-0000-0000-00006A3A0000}"/>
    <cellStyle name="Normal 21 64" xfId="18897" xr:uid="{00000000-0005-0000-0000-00006B3A0000}"/>
    <cellStyle name="Normal 21 65" xfId="2082" xr:uid="{00000000-0005-0000-0000-00006C3A0000}"/>
    <cellStyle name="Normal 21 7" xfId="14086" xr:uid="{00000000-0005-0000-0000-00006D3A0000}"/>
    <cellStyle name="Normal 21 8" xfId="14087" xr:uid="{00000000-0005-0000-0000-00006E3A0000}"/>
    <cellStyle name="Normal 21 9" xfId="14088" xr:uid="{00000000-0005-0000-0000-00006F3A0000}"/>
    <cellStyle name="Normal 21_PEMBEBANAN BIAYA USAHA1" xfId="14089" xr:uid="{00000000-0005-0000-0000-0000703A0000}"/>
    <cellStyle name="Normal 210" xfId="1868" xr:uid="{00000000-0005-0000-0000-0000713A0000}"/>
    <cellStyle name="Normal 210 2" xfId="20719" xr:uid="{00000000-0005-0000-0000-0000723A0000}"/>
    <cellStyle name="Normal 210 3" xfId="14090" xr:uid="{00000000-0005-0000-0000-0000733A0000}"/>
    <cellStyle name="Normal 211" xfId="1869" xr:uid="{00000000-0005-0000-0000-0000743A0000}"/>
    <cellStyle name="Normal 211 2" xfId="20720" xr:uid="{00000000-0005-0000-0000-0000753A0000}"/>
    <cellStyle name="Normal 211 3" xfId="14091" xr:uid="{00000000-0005-0000-0000-0000763A0000}"/>
    <cellStyle name="Normal 212" xfId="1870" xr:uid="{00000000-0005-0000-0000-0000773A0000}"/>
    <cellStyle name="Normal 212 2" xfId="20721" xr:uid="{00000000-0005-0000-0000-0000783A0000}"/>
    <cellStyle name="Normal 212 3" xfId="14092" xr:uid="{00000000-0005-0000-0000-0000793A0000}"/>
    <cellStyle name="Normal 213" xfId="1871" xr:uid="{00000000-0005-0000-0000-00007A3A0000}"/>
    <cellStyle name="Normal 213 2" xfId="20722" xr:uid="{00000000-0005-0000-0000-00007B3A0000}"/>
    <cellStyle name="Normal 213 3" xfId="14093" xr:uid="{00000000-0005-0000-0000-00007C3A0000}"/>
    <cellStyle name="Normal 214" xfId="1872" xr:uid="{00000000-0005-0000-0000-00007D3A0000}"/>
    <cellStyle name="Normal 214 2" xfId="20723" xr:uid="{00000000-0005-0000-0000-00007E3A0000}"/>
    <cellStyle name="Normal 214 3" xfId="14094" xr:uid="{00000000-0005-0000-0000-00007F3A0000}"/>
    <cellStyle name="Normal 215" xfId="1873" xr:uid="{00000000-0005-0000-0000-0000803A0000}"/>
    <cellStyle name="Normal 215 2" xfId="14096" xr:uid="{00000000-0005-0000-0000-0000813A0000}"/>
    <cellStyle name="Normal 215 3" xfId="20724" xr:uid="{00000000-0005-0000-0000-0000823A0000}"/>
    <cellStyle name="Normal 215 4" xfId="14095" xr:uid="{00000000-0005-0000-0000-0000833A0000}"/>
    <cellStyle name="Normal 216" xfId="1874" xr:uid="{00000000-0005-0000-0000-0000843A0000}"/>
    <cellStyle name="Normal 216 2" xfId="14098" xr:uid="{00000000-0005-0000-0000-0000853A0000}"/>
    <cellStyle name="Normal 216 3" xfId="20725" xr:uid="{00000000-0005-0000-0000-0000863A0000}"/>
    <cellStyle name="Normal 216 4" xfId="14097" xr:uid="{00000000-0005-0000-0000-0000873A0000}"/>
    <cellStyle name="Normal 217" xfId="1875" xr:uid="{00000000-0005-0000-0000-0000883A0000}"/>
    <cellStyle name="Normal 217 2" xfId="20726" xr:uid="{00000000-0005-0000-0000-0000893A0000}"/>
    <cellStyle name="Normal 217 3" xfId="14099" xr:uid="{00000000-0005-0000-0000-00008A3A0000}"/>
    <cellStyle name="Normal 218" xfId="1876" xr:uid="{00000000-0005-0000-0000-00008B3A0000}"/>
    <cellStyle name="Normal 218 2" xfId="20727" xr:uid="{00000000-0005-0000-0000-00008C3A0000}"/>
    <cellStyle name="Normal 218 3" xfId="14100" xr:uid="{00000000-0005-0000-0000-00008D3A0000}"/>
    <cellStyle name="Normal 219" xfId="1877" xr:uid="{00000000-0005-0000-0000-00008E3A0000}"/>
    <cellStyle name="Normal 219 2" xfId="20728" xr:uid="{00000000-0005-0000-0000-00008F3A0000}"/>
    <cellStyle name="Normal 219 3" xfId="14101" xr:uid="{00000000-0005-0000-0000-0000903A0000}"/>
    <cellStyle name="Normal 22" xfId="80" xr:uid="{00000000-0005-0000-0000-0000913A0000}"/>
    <cellStyle name="Normal 22 10" xfId="14102" xr:uid="{00000000-0005-0000-0000-0000923A0000}"/>
    <cellStyle name="Normal 22 11" xfId="14103" xr:uid="{00000000-0005-0000-0000-0000933A0000}"/>
    <cellStyle name="Normal 22 12" xfId="14104" xr:uid="{00000000-0005-0000-0000-0000943A0000}"/>
    <cellStyle name="Normal 22 13" xfId="14105" xr:uid="{00000000-0005-0000-0000-0000953A0000}"/>
    <cellStyle name="Normal 22 14" xfId="14106" xr:uid="{00000000-0005-0000-0000-0000963A0000}"/>
    <cellStyle name="Normal 22 15" xfId="14107" xr:uid="{00000000-0005-0000-0000-0000973A0000}"/>
    <cellStyle name="Normal 22 16" xfId="14108" xr:uid="{00000000-0005-0000-0000-0000983A0000}"/>
    <cellStyle name="Normal 22 17" xfId="14109" xr:uid="{00000000-0005-0000-0000-0000993A0000}"/>
    <cellStyle name="Normal 22 18" xfId="14110" xr:uid="{00000000-0005-0000-0000-00009A3A0000}"/>
    <cellStyle name="Normal 22 19" xfId="14111" xr:uid="{00000000-0005-0000-0000-00009B3A0000}"/>
    <cellStyle name="Normal 22 2" xfId="217" xr:uid="{00000000-0005-0000-0000-00009C3A0000}"/>
    <cellStyle name="Normal 22 2 2" xfId="325" xr:uid="{00000000-0005-0000-0000-00009D3A0000}"/>
    <cellStyle name="Normal 22 2 3" xfId="433" xr:uid="{00000000-0005-0000-0000-00009E3A0000}"/>
    <cellStyle name="Normal 22 2 4" xfId="1524" xr:uid="{00000000-0005-0000-0000-00009F3A0000}"/>
    <cellStyle name="Normal 22 20" xfId="14112" xr:uid="{00000000-0005-0000-0000-0000A03A0000}"/>
    <cellStyle name="Normal 22 21" xfId="14113" xr:uid="{00000000-0005-0000-0000-0000A13A0000}"/>
    <cellStyle name="Normal 22 22" xfId="14114" xr:uid="{00000000-0005-0000-0000-0000A23A0000}"/>
    <cellStyle name="Normal 22 23" xfId="14115" xr:uid="{00000000-0005-0000-0000-0000A33A0000}"/>
    <cellStyle name="Normal 22 24" xfId="14116" xr:uid="{00000000-0005-0000-0000-0000A43A0000}"/>
    <cellStyle name="Normal 22 25" xfId="14117" xr:uid="{00000000-0005-0000-0000-0000A53A0000}"/>
    <cellStyle name="Normal 22 26" xfId="14118" xr:uid="{00000000-0005-0000-0000-0000A63A0000}"/>
    <cellStyle name="Normal 22 27" xfId="14119" xr:uid="{00000000-0005-0000-0000-0000A73A0000}"/>
    <cellStyle name="Normal 22 28" xfId="14120" xr:uid="{00000000-0005-0000-0000-0000A83A0000}"/>
    <cellStyle name="Normal 22 29" xfId="14121" xr:uid="{00000000-0005-0000-0000-0000A93A0000}"/>
    <cellStyle name="Normal 22 3" xfId="271" xr:uid="{00000000-0005-0000-0000-0000AA3A0000}"/>
    <cellStyle name="Normal 22 3 2" xfId="14123" xr:uid="{00000000-0005-0000-0000-0000AB3A0000}"/>
    <cellStyle name="Normal 22 3 3" xfId="14122" xr:uid="{00000000-0005-0000-0000-0000AC3A0000}"/>
    <cellStyle name="Normal 22 30" xfId="14124" xr:uid="{00000000-0005-0000-0000-0000AD3A0000}"/>
    <cellStyle name="Normal 22 31" xfId="14125" xr:uid="{00000000-0005-0000-0000-0000AE3A0000}"/>
    <cellStyle name="Normal 22 32" xfId="14126" xr:uid="{00000000-0005-0000-0000-0000AF3A0000}"/>
    <cellStyle name="Normal 22 33" xfId="14127" xr:uid="{00000000-0005-0000-0000-0000B03A0000}"/>
    <cellStyle name="Normal 22 34" xfId="14128" xr:uid="{00000000-0005-0000-0000-0000B13A0000}"/>
    <cellStyle name="Normal 22 35" xfId="14129" xr:uid="{00000000-0005-0000-0000-0000B23A0000}"/>
    <cellStyle name="Normal 22 36" xfId="14130" xr:uid="{00000000-0005-0000-0000-0000B33A0000}"/>
    <cellStyle name="Normal 22 37" xfId="14131" xr:uid="{00000000-0005-0000-0000-0000B43A0000}"/>
    <cellStyle name="Normal 22 38" xfId="14132" xr:uid="{00000000-0005-0000-0000-0000B53A0000}"/>
    <cellStyle name="Normal 22 39" xfId="14133" xr:uid="{00000000-0005-0000-0000-0000B63A0000}"/>
    <cellStyle name="Normal 22 4" xfId="379" xr:uid="{00000000-0005-0000-0000-0000B73A0000}"/>
    <cellStyle name="Normal 22 4 2" xfId="14134" xr:uid="{00000000-0005-0000-0000-0000B83A0000}"/>
    <cellStyle name="Normal 22 40" xfId="14135" xr:uid="{00000000-0005-0000-0000-0000B93A0000}"/>
    <cellStyle name="Normal 22 41" xfId="14136" xr:uid="{00000000-0005-0000-0000-0000BA3A0000}"/>
    <cellStyle name="Normal 22 42" xfId="14137" xr:uid="{00000000-0005-0000-0000-0000BB3A0000}"/>
    <cellStyle name="Normal 22 43" xfId="14138" xr:uid="{00000000-0005-0000-0000-0000BC3A0000}"/>
    <cellStyle name="Normal 22 44" xfId="14139" xr:uid="{00000000-0005-0000-0000-0000BD3A0000}"/>
    <cellStyle name="Normal 22 45" xfId="14140" xr:uid="{00000000-0005-0000-0000-0000BE3A0000}"/>
    <cellStyle name="Normal 22 46" xfId="14141" xr:uid="{00000000-0005-0000-0000-0000BF3A0000}"/>
    <cellStyle name="Normal 22 47" xfId="20729" xr:uid="{00000000-0005-0000-0000-0000C03A0000}"/>
    <cellStyle name="Normal 22 5" xfId="604" xr:uid="{00000000-0005-0000-0000-0000C13A0000}"/>
    <cellStyle name="Normal 22 5 2" xfId="14142" xr:uid="{00000000-0005-0000-0000-0000C23A0000}"/>
    <cellStyle name="Normal 22 6" xfId="14143" xr:uid="{00000000-0005-0000-0000-0000C33A0000}"/>
    <cellStyle name="Normal 22 7" xfId="14144" xr:uid="{00000000-0005-0000-0000-0000C43A0000}"/>
    <cellStyle name="Normal 22 8" xfId="14145" xr:uid="{00000000-0005-0000-0000-0000C53A0000}"/>
    <cellStyle name="Normal 22 9" xfId="14146" xr:uid="{00000000-0005-0000-0000-0000C63A0000}"/>
    <cellStyle name="Normal 22_PEMBEBANAN BIAYA USAHA1" xfId="14147" xr:uid="{00000000-0005-0000-0000-0000C73A0000}"/>
    <cellStyle name="Normal 220" xfId="1878" xr:uid="{00000000-0005-0000-0000-0000C83A0000}"/>
    <cellStyle name="Normal 220 2" xfId="20730" xr:uid="{00000000-0005-0000-0000-0000C93A0000}"/>
    <cellStyle name="Normal 220 3" xfId="14148" xr:uid="{00000000-0005-0000-0000-0000CA3A0000}"/>
    <cellStyle name="Normal 221" xfId="1879" xr:uid="{00000000-0005-0000-0000-0000CB3A0000}"/>
    <cellStyle name="Normal 221 2" xfId="20731" xr:uid="{00000000-0005-0000-0000-0000CC3A0000}"/>
    <cellStyle name="Normal 221 3" xfId="14149" xr:uid="{00000000-0005-0000-0000-0000CD3A0000}"/>
    <cellStyle name="Normal 222" xfId="1880" xr:uid="{00000000-0005-0000-0000-0000CE3A0000}"/>
    <cellStyle name="Normal 222 2" xfId="20732" xr:uid="{00000000-0005-0000-0000-0000CF3A0000}"/>
    <cellStyle name="Normal 222 3" xfId="14150" xr:uid="{00000000-0005-0000-0000-0000D03A0000}"/>
    <cellStyle name="Normal 223" xfId="1881" xr:uid="{00000000-0005-0000-0000-0000D13A0000}"/>
    <cellStyle name="Normal 223 2" xfId="20733" xr:uid="{00000000-0005-0000-0000-0000D23A0000}"/>
    <cellStyle name="Normal 223 3" xfId="14151" xr:uid="{00000000-0005-0000-0000-0000D33A0000}"/>
    <cellStyle name="Normal 224" xfId="1882" xr:uid="{00000000-0005-0000-0000-0000D43A0000}"/>
    <cellStyle name="Normal 224 2" xfId="20734" xr:uid="{00000000-0005-0000-0000-0000D53A0000}"/>
    <cellStyle name="Normal 224 3" xfId="14152" xr:uid="{00000000-0005-0000-0000-0000D63A0000}"/>
    <cellStyle name="Normal 225" xfId="1883" xr:uid="{00000000-0005-0000-0000-0000D73A0000}"/>
    <cellStyle name="Normal 225 2" xfId="14154" xr:uid="{00000000-0005-0000-0000-0000D83A0000}"/>
    <cellStyle name="Normal 225 2 2" xfId="17472" xr:uid="{00000000-0005-0000-0000-0000D93A0000}"/>
    <cellStyle name="Normal 225 2 2 2" xfId="17710" xr:uid="{00000000-0005-0000-0000-0000DA3A0000}"/>
    <cellStyle name="Normal 225 2 2 2 2" xfId="18159" xr:uid="{00000000-0005-0000-0000-0000DB3A0000}"/>
    <cellStyle name="Normal 225 2 2 2 2 2" xfId="18831" xr:uid="{00000000-0005-0000-0000-0000DC3A0000}"/>
    <cellStyle name="Normal 225 2 2 2 2 2 2" xfId="20167" xr:uid="{00000000-0005-0000-0000-0000DD3A0000}"/>
    <cellStyle name="Normal 225 2 2 2 2 3" xfId="19505" xr:uid="{00000000-0005-0000-0000-0000DE3A0000}"/>
    <cellStyle name="Normal 225 2 2 2 3" xfId="18500" xr:uid="{00000000-0005-0000-0000-0000DF3A0000}"/>
    <cellStyle name="Normal 225 2 2 2 3 2" xfId="19836" xr:uid="{00000000-0005-0000-0000-0000E03A0000}"/>
    <cellStyle name="Normal 225 2 2 2 4" xfId="19174" xr:uid="{00000000-0005-0000-0000-0000E13A0000}"/>
    <cellStyle name="Normal 225 2 2 3" xfId="17993" xr:uid="{00000000-0005-0000-0000-0000E23A0000}"/>
    <cellStyle name="Normal 225 2 2 3 2" xfId="18665" xr:uid="{00000000-0005-0000-0000-0000E33A0000}"/>
    <cellStyle name="Normal 225 2 2 3 2 2" xfId="20001" xr:uid="{00000000-0005-0000-0000-0000E43A0000}"/>
    <cellStyle name="Normal 225 2 2 3 3" xfId="19339" xr:uid="{00000000-0005-0000-0000-0000E53A0000}"/>
    <cellStyle name="Normal 225 2 2 4" xfId="18334" xr:uid="{00000000-0005-0000-0000-0000E63A0000}"/>
    <cellStyle name="Normal 225 2 2 4 2" xfId="19670" xr:uid="{00000000-0005-0000-0000-0000E73A0000}"/>
    <cellStyle name="Normal 225 2 2 5" xfId="19008" xr:uid="{00000000-0005-0000-0000-0000E83A0000}"/>
    <cellStyle name="Normal 225 2 3" xfId="17601" xr:uid="{00000000-0005-0000-0000-0000E93A0000}"/>
    <cellStyle name="Normal 225 2 3 2" xfId="18058" xr:uid="{00000000-0005-0000-0000-0000EA3A0000}"/>
    <cellStyle name="Normal 225 2 3 2 2" xfId="18730" xr:uid="{00000000-0005-0000-0000-0000EB3A0000}"/>
    <cellStyle name="Normal 225 2 3 2 2 2" xfId="20066" xr:uid="{00000000-0005-0000-0000-0000EC3A0000}"/>
    <cellStyle name="Normal 225 2 3 2 3" xfId="19404" xr:uid="{00000000-0005-0000-0000-0000ED3A0000}"/>
    <cellStyle name="Normal 225 2 3 3" xfId="18399" xr:uid="{00000000-0005-0000-0000-0000EE3A0000}"/>
    <cellStyle name="Normal 225 2 3 3 2" xfId="19735" xr:uid="{00000000-0005-0000-0000-0000EF3A0000}"/>
    <cellStyle name="Normal 225 2 3 4" xfId="19073" xr:uid="{00000000-0005-0000-0000-0000F03A0000}"/>
    <cellStyle name="Normal 225 2 4" xfId="17891" xr:uid="{00000000-0005-0000-0000-0000F13A0000}"/>
    <cellStyle name="Normal 225 2 4 2" xfId="18567" xr:uid="{00000000-0005-0000-0000-0000F23A0000}"/>
    <cellStyle name="Normal 225 2 4 2 2" xfId="19903" xr:uid="{00000000-0005-0000-0000-0000F33A0000}"/>
    <cellStyle name="Normal 225 2 4 3" xfId="19241" xr:uid="{00000000-0005-0000-0000-0000F43A0000}"/>
    <cellStyle name="Normal 225 2 5" xfId="18237" xr:uid="{00000000-0005-0000-0000-0000F53A0000}"/>
    <cellStyle name="Normal 225 2 5 2" xfId="19573" xr:uid="{00000000-0005-0000-0000-0000F63A0000}"/>
    <cellStyle name="Normal 225 2 6" xfId="18911" xr:uid="{00000000-0005-0000-0000-0000F73A0000}"/>
    <cellStyle name="Normal 225 3" xfId="17471" xr:uid="{00000000-0005-0000-0000-0000F83A0000}"/>
    <cellStyle name="Normal 225 3 2" xfId="17709" xr:uid="{00000000-0005-0000-0000-0000F93A0000}"/>
    <cellStyle name="Normal 225 3 2 2" xfId="18158" xr:uid="{00000000-0005-0000-0000-0000FA3A0000}"/>
    <cellStyle name="Normal 225 3 2 2 2" xfId="18830" xr:uid="{00000000-0005-0000-0000-0000FB3A0000}"/>
    <cellStyle name="Normal 225 3 2 2 2 2" xfId="20166" xr:uid="{00000000-0005-0000-0000-0000FC3A0000}"/>
    <cellStyle name="Normal 225 3 2 2 3" xfId="19504" xr:uid="{00000000-0005-0000-0000-0000FD3A0000}"/>
    <cellStyle name="Normal 225 3 2 3" xfId="18499" xr:uid="{00000000-0005-0000-0000-0000FE3A0000}"/>
    <cellStyle name="Normal 225 3 2 3 2" xfId="19835" xr:uid="{00000000-0005-0000-0000-0000FF3A0000}"/>
    <cellStyle name="Normal 225 3 2 4" xfId="19173" xr:uid="{00000000-0005-0000-0000-0000003B0000}"/>
    <cellStyle name="Normal 225 3 3" xfId="17992" xr:uid="{00000000-0005-0000-0000-0000013B0000}"/>
    <cellStyle name="Normal 225 3 3 2" xfId="18664" xr:uid="{00000000-0005-0000-0000-0000023B0000}"/>
    <cellStyle name="Normal 225 3 3 2 2" xfId="20000" xr:uid="{00000000-0005-0000-0000-0000033B0000}"/>
    <cellStyle name="Normal 225 3 3 3" xfId="19338" xr:uid="{00000000-0005-0000-0000-0000043B0000}"/>
    <cellStyle name="Normal 225 3 4" xfId="18333" xr:uid="{00000000-0005-0000-0000-0000053B0000}"/>
    <cellStyle name="Normal 225 3 4 2" xfId="19669" xr:uid="{00000000-0005-0000-0000-0000063B0000}"/>
    <cellStyle name="Normal 225 3 5" xfId="19007" xr:uid="{00000000-0005-0000-0000-0000073B0000}"/>
    <cellStyle name="Normal 225 4" xfId="17600" xr:uid="{00000000-0005-0000-0000-0000083B0000}"/>
    <cellStyle name="Normal 225 4 2" xfId="18057" xr:uid="{00000000-0005-0000-0000-0000093B0000}"/>
    <cellStyle name="Normal 225 4 2 2" xfId="18729" xr:uid="{00000000-0005-0000-0000-00000A3B0000}"/>
    <cellStyle name="Normal 225 4 2 2 2" xfId="20065" xr:uid="{00000000-0005-0000-0000-00000B3B0000}"/>
    <cellStyle name="Normal 225 4 2 3" xfId="19403" xr:uid="{00000000-0005-0000-0000-00000C3B0000}"/>
    <cellStyle name="Normal 225 4 3" xfId="18398" xr:uid="{00000000-0005-0000-0000-00000D3B0000}"/>
    <cellStyle name="Normal 225 4 3 2" xfId="19734" xr:uid="{00000000-0005-0000-0000-00000E3B0000}"/>
    <cellStyle name="Normal 225 4 4" xfId="19072" xr:uid="{00000000-0005-0000-0000-00000F3B0000}"/>
    <cellStyle name="Normal 225 5" xfId="17890" xr:uid="{00000000-0005-0000-0000-0000103B0000}"/>
    <cellStyle name="Normal 225 5 2" xfId="18566" xr:uid="{00000000-0005-0000-0000-0000113B0000}"/>
    <cellStyle name="Normal 225 5 2 2" xfId="19902" xr:uid="{00000000-0005-0000-0000-0000123B0000}"/>
    <cellStyle name="Normal 225 5 3" xfId="19240" xr:uid="{00000000-0005-0000-0000-0000133B0000}"/>
    <cellStyle name="Normal 225 6" xfId="18236" xr:uid="{00000000-0005-0000-0000-0000143B0000}"/>
    <cellStyle name="Normal 225 6 2" xfId="19572" xr:uid="{00000000-0005-0000-0000-0000153B0000}"/>
    <cellStyle name="Normal 225 7" xfId="18910" xr:uid="{00000000-0005-0000-0000-0000163B0000}"/>
    <cellStyle name="Normal 225 8" xfId="14153" xr:uid="{00000000-0005-0000-0000-0000173B0000}"/>
    <cellStyle name="Normal 226" xfId="1884" xr:uid="{00000000-0005-0000-0000-0000183B0000}"/>
    <cellStyle name="Normal 226 2" xfId="20735" xr:uid="{00000000-0005-0000-0000-0000193B0000}"/>
    <cellStyle name="Normal 226 3" xfId="14155" xr:uid="{00000000-0005-0000-0000-00001A3B0000}"/>
    <cellStyle name="Normal 227" xfId="1885" xr:uid="{00000000-0005-0000-0000-00001B3B0000}"/>
    <cellStyle name="Normal 227 2" xfId="20736" xr:uid="{00000000-0005-0000-0000-00001C3B0000}"/>
    <cellStyle name="Normal 227 3" xfId="14156" xr:uid="{00000000-0005-0000-0000-00001D3B0000}"/>
    <cellStyle name="Normal 228" xfId="1611" xr:uid="{00000000-0005-0000-0000-00001E3B0000}"/>
    <cellStyle name="Normal 228 2" xfId="21074" xr:uid="{00000000-0005-0000-0000-00001F3B0000}"/>
    <cellStyle name="Normal 228 3" xfId="20737" xr:uid="{00000000-0005-0000-0000-0000203B0000}"/>
    <cellStyle name="Normal 229" xfId="1886" xr:uid="{00000000-0005-0000-0000-0000213B0000}"/>
    <cellStyle name="Normal 229 2" xfId="20738" xr:uid="{00000000-0005-0000-0000-0000223B0000}"/>
    <cellStyle name="Normal 229 3" xfId="14157" xr:uid="{00000000-0005-0000-0000-0000233B0000}"/>
    <cellStyle name="Normal 23" xfId="81" xr:uid="{00000000-0005-0000-0000-0000243B0000}"/>
    <cellStyle name="Normal 23 10" xfId="14158" xr:uid="{00000000-0005-0000-0000-0000253B0000}"/>
    <cellStyle name="Normal 23 11" xfId="14159" xr:uid="{00000000-0005-0000-0000-0000263B0000}"/>
    <cellStyle name="Normal 23 12" xfId="14160" xr:uid="{00000000-0005-0000-0000-0000273B0000}"/>
    <cellStyle name="Normal 23 13" xfId="14161" xr:uid="{00000000-0005-0000-0000-0000283B0000}"/>
    <cellStyle name="Normal 23 14" xfId="14162" xr:uid="{00000000-0005-0000-0000-0000293B0000}"/>
    <cellStyle name="Normal 23 15" xfId="14163" xr:uid="{00000000-0005-0000-0000-00002A3B0000}"/>
    <cellStyle name="Normal 23 16" xfId="14164" xr:uid="{00000000-0005-0000-0000-00002B3B0000}"/>
    <cellStyle name="Normal 23 17" xfId="14165" xr:uid="{00000000-0005-0000-0000-00002C3B0000}"/>
    <cellStyle name="Normal 23 18" xfId="14166" xr:uid="{00000000-0005-0000-0000-00002D3B0000}"/>
    <cellStyle name="Normal 23 19" xfId="14167" xr:uid="{00000000-0005-0000-0000-00002E3B0000}"/>
    <cellStyle name="Normal 23 2" xfId="218" xr:uid="{00000000-0005-0000-0000-00002F3B0000}"/>
    <cellStyle name="Normal 23 2 2" xfId="326" xr:uid="{00000000-0005-0000-0000-0000303B0000}"/>
    <cellStyle name="Normal 23 2 2 2" xfId="14168" xr:uid="{00000000-0005-0000-0000-0000313B0000}"/>
    <cellStyle name="Normal 23 2 3" xfId="434" xr:uid="{00000000-0005-0000-0000-0000323B0000}"/>
    <cellStyle name="Normal 23 2 4" xfId="1525" xr:uid="{00000000-0005-0000-0000-0000333B0000}"/>
    <cellStyle name="Normal 23 20" xfId="14169" xr:uid="{00000000-0005-0000-0000-0000343B0000}"/>
    <cellStyle name="Normal 23 21" xfId="14170" xr:uid="{00000000-0005-0000-0000-0000353B0000}"/>
    <cellStyle name="Normal 23 22" xfId="14171" xr:uid="{00000000-0005-0000-0000-0000363B0000}"/>
    <cellStyle name="Normal 23 23" xfId="14172" xr:uid="{00000000-0005-0000-0000-0000373B0000}"/>
    <cellStyle name="Normal 23 24" xfId="14173" xr:uid="{00000000-0005-0000-0000-0000383B0000}"/>
    <cellStyle name="Normal 23 25" xfId="14174" xr:uid="{00000000-0005-0000-0000-0000393B0000}"/>
    <cellStyle name="Normal 23 26" xfId="14175" xr:uid="{00000000-0005-0000-0000-00003A3B0000}"/>
    <cellStyle name="Normal 23 27" xfId="14176" xr:uid="{00000000-0005-0000-0000-00003B3B0000}"/>
    <cellStyle name="Normal 23 28" xfId="14177" xr:uid="{00000000-0005-0000-0000-00003C3B0000}"/>
    <cellStyle name="Normal 23 29" xfId="14178" xr:uid="{00000000-0005-0000-0000-00003D3B0000}"/>
    <cellStyle name="Normal 23 3" xfId="272" xr:uid="{00000000-0005-0000-0000-00003E3B0000}"/>
    <cellStyle name="Normal 23 3 2" xfId="14179" xr:uid="{00000000-0005-0000-0000-00003F3B0000}"/>
    <cellStyle name="Normal 23 30" xfId="14180" xr:uid="{00000000-0005-0000-0000-0000403B0000}"/>
    <cellStyle name="Normal 23 31" xfId="14181" xr:uid="{00000000-0005-0000-0000-0000413B0000}"/>
    <cellStyle name="Normal 23 32" xfId="14182" xr:uid="{00000000-0005-0000-0000-0000423B0000}"/>
    <cellStyle name="Normal 23 33" xfId="17300" xr:uid="{00000000-0005-0000-0000-0000433B0000}"/>
    <cellStyle name="Normal 23 33 2" xfId="17636" xr:uid="{00000000-0005-0000-0000-0000443B0000}"/>
    <cellStyle name="Normal 23 33 2 2" xfId="18085" xr:uid="{00000000-0005-0000-0000-0000453B0000}"/>
    <cellStyle name="Normal 23 33 2 2 2" xfId="18757" xr:uid="{00000000-0005-0000-0000-0000463B0000}"/>
    <cellStyle name="Normal 23 33 2 2 2 2" xfId="20093" xr:uid="{00000000-0005-0000-0000-0000473B0000}"/>
    <cellStyle name="Normal 23 33 2 2 3" xfId="19431" xr:uid="{00000000-0005-0000-0000-0000483B0000}"/>
    <cellStyle name="Normal 23 33 2 3" xfId="18426" xr:uid="{00000000-0005-0000-0000-0000493B0000}"/>
    <cellStyle name="Normal 23 33 2 3 2" xfId="19762" xr:uid="{00000000-0005-0000-0000-00004A3B0000}"/>
    <cellStyle name="Normal 23 33 2 4" xfId="19100" xr:uid="{00000000-0005-0000-0000-00004B3B0000}"/>
    <cellStyle name="Normal 23 33 3" xfId="17919" xr:uid="{00000000-0005-0000-0000-00004C3B0000}"/>
    <cellStyle name="Normal 23 33 3 2" xfId="18591" xr:uid="{00000000-0005-0000-0000-00004D3B0000}"/>
    <cellStyle name="Normal 23 33 3 2 2" xfId="19927" xr:uid="{00000000-0005-0000-0000-00004E3B0000}"/>
    <cellStyle name="Normal 23 33 3 3" xfId="19265" xr:uid="{00000000-0005-0000-0000-00004F3B0000}"/>
    <cellStyle name="Normal 23 33 4" xfId="18260" xr:uid="{00000000-0005-0000-0000-0000503B0000}"/>
    <cellStyle name="Normal 23 33 4 2" xfId="19596" xr:uid="{00000000-0005-0000-0000-0000513B0000}"/>
    <cellStyle name="Normal 23 33 5" xfId="18934" xr:uid="{00000000-0005-0000-0000-0000523B0000}"/>
    <cellStyle name="Normal 23 34" xfId="17583" xr:uid="{00000000-0005-0000-0000-0000533B0000}"/>
    <cellStyle name="Normal 23 34 2" xfId="18044" xr:uid="{00000000-0005-0000-0000-0000543B0000}"/>
    <cellStyle name="Normal 23 34 2 2" xfId="18716" xr:uid="{00000000-0005-0000-0000-0000553B0000}"/>
    <cellStyle name="Normal 23 34 2 2 2" xfId="20052" xr:uid="{00000000-0005-0000-0000-0000563B0000}"/>
    <cellStyle name="Normal 23 34 2 3" xfId="19390" xr:uid="{00000000-0005-0000-0000-0000573B0000}"/>
    <cellStyle name="Normal 23 34 3" xfId="18385" xr:uid="{00000000-0005-0000-0000-0000583B0000}"/>
    <cellStyle name="Normal 23 34 3 2" xfId="19721" xr:uid="{00000000-0005-0000-0000-0000593B0000}"/>
    <cellStyle name="Normal 23 34 4" xfId="19059" xr:uid="{00000000-0005-0000-0000-00005A3B0000}"/>
    <cellStyle name="Normal 23 35" xfId="17879" xr:uid="{00000000-0005-0000-0000-00005B3B0000}"/>
    <cellStyle name="Normal 23 35 2" xfId="18555" xr:uid="{00000000-0005-0000-0000-00005C3B0000}"/>
    <cellStyle name="Normal 23 35 2 2" xfId="19891" xr:uid="{00000000-0005-0000-0000-00005D3B0000}"/>
    <cellStyle name="Normal 23 35 3" xfId="19229" xr:uid="{00000000-0005-0000-0000-00005E3B0000}"/>
    <cellStyle name="Normal 23 36" xfId="18225" xr:uid="{00000000-0005-0000-0000-00005F3B0000}"/>
    <cellStyle name="Normal 23 36 2" xfId="19561" xr:uid="{00000000-0005-0000-0000-0000603B0000}"/>
    <cellStyle name="Normal 23 37" xfId="18899" xr:uid="{00000000-0005-0000-0000-0000613B0000}"/>
    <cellStyle name="Normal 23 38" xfId="2084" xr:uid="{00000000-0005-0000-0000-0000623B0000}"/>
    <cellStyle name="Normal 23 4" xfId="380" xr:uid="{00000000-0005-0000-0000-0000633B0000}"/>
    <cellStyle name="Normal 23 4 2" xfId="14183" xr:uid="{00000000-0005-0000-0000-0000643B0000}"/>
    <cellStyle name="Normal 23 5" xfId="605" xr:uid="{00000000-0005-0000-0000-0000653B0000}"/>
    <cellStyle name="Normal 23 5 2" xfId="14184" xr:uid="{00000000-0005-0000-0000-0000663B0000}"/>
    <cellStyle name="Normal 23 6" xfId="14185" xr:uid="{00000000-0005-0000-0000-0000673B0000}"/>
    <cellStyle name="Normal 23 7" xfId="14186" xr:uid="{00000000-0005-0000-0000-0000683B0000}"/>
    <cellStyle name="Normal 23 8" xfId="14187" xr:uid="{00000000-0005-0000-0000-0000693B0000}"/>
    <cellStyle name="Normal 23 9" xfId="14188" xr:uid="{00000000-0005-0000-0000-00006A3B0000}"/>
    <cellStyle name="Normal 23_AJE Induk" xfId="14189" xr:uid="{00000000-0005-0000-0000-00006B3B0000}"/>
    <cellStyle name="Normal 230" xfId="1887" xr:uid="{00000000-0005-0000-0000-00006C3B0000}"/>
    <cellStyle name="Normal 230 2" xfId="20739" xr:uid="{00000000-0005-0000-0000-00006D3B0000}"/>
    <cellStyle name="Normal 230 3" xfId="14190" xr:uid="{00000000-0005-0000-0000-00006E3B0000}"/>
    <cellStyle name="Normal 231" xfId="1888" xr:uid="{00000000-0005-0000-0000-00006F3B0000}"/>
    <cellStyle name="Normal 231 2" xfId="20740" xr:uid="{00000000-0005-0000-0000-0000703B0000}"/>
    <cellStyle name="Normal 231 3" xfId="14191" xr:uid="{00000000-0005-0000-0000-0000713B0000}"/>
    <cellStyle name="Normal 232" xfId="1889" xr:uid="{00000000-0005-0000-0000-0000723B0000}"/>
    <cellStyle name="Normal 232 2" xfId="20741" xr:uid="{00000000-0005-0000-0000-0000733B0000}"/>
    <cellStyle name="Normal 232 3" xfId="14192" xr:uid="{00000000-0005-0000-0000-0000743B0000}"/>
    <cellStyle name="Normal 233" xfId="1890" xr:uid="{00000000-0005-0000-0000-0000753B0000}"/>
    <cellStyle name="Normal 233 2" xfId="20742" xr:uid="{00000000-0005-0000-0000-0000763B0000}"/>
    <cellStyle name="Normal 233 3" xfId="14193" xr:uid="{00000000-0005-0000-0000-0000773B0000}"/>
    <cellStyle name="Normal 234" xfId="1891" xr:uid="{00000000-0005-0000-0000-0000783B0000}"/>
    <cellStyle name="Normal 234 2" xfId="20743" xr:uid="{00000000-0005-0000-0000-0000793B0000}"/>
    <cellStyle name="Normal 234 3" xfId="14194" xr:uid="{00000000-0005-0000-0000-00007A3B0000}"/>
    <cellStyle name="Normal 235" xfId="1892" xr:uid="{00000000-0005-0000-0000-00007B3B0000}"/>
    <cellStyle name="Normal 235 2" xfId="20744" xr:uid="{00000000-0005-0000-0000-00007C3B0000}"/>
    <cellStyle name="Normal 235 3" xfId="14195" xr:uid="{00000000-0005-0000-0000-00007D3B0000}"/>
    <cellStyle name="Normal 236" xfId="1893" xr:uid="{00000000-0005-0000-0000-00007E3B0000}"/>
    <cellStyle name="Normal 236 2" xfId="20745" xr:uid="{00000000-0005-0000-0000-00007F3B0000}"/>
    <cellStyle name="Normal 236 3" xfId="14196" xr:uid="{00000000-0005-0000-0000-0000803B0000}"/>
    <cellStyle name="Normal 237" xfId="1894" xr:uid="{00000000-0005-0000-0000-0000813B0000}"/>
    <cellStyle name="Normal 237 2" xfId="17278" xr:uid="{00000000-0005-0000-0000-0000823B0000}"/>
    <cellStyle name="Normal 237 2 2" xfId="17549" xr:uid="{00000000-0005-0000-0000-0000833B0000}"/>
    <cellStyle name="Normal 237 2 2 2" xfId="17747" xr:uid="{00000000-0005-0000-0000-0000843B0000}"/>
    <cellStyle name="Normal 237 2 2 2 2" xfId="18196" xr:uid="{00000000-0005-0000-0000-0000853B0000}"/>
    <cellStyle name="Normal 237 2 2 2 2 2" xfId="18868" xr:uid="{00000000-0005-0000-0000-0000863B0000}"/>
    <cellStyle name="Normal 237 2 2 2 2 2 2" xfId="20204" xr:uid="{00000000-0005-0000-0000-0000873B0000}"/>
    <cellStyle name="Normal 237 2 2 2 2 3" xfId="19542" xr:uid="{00000000-0005-0000-0000-0000883B0000}"/>
    <cellStyle name="Normal 237 2 2 2 3" xfId="18537" xr:uid="{00000000-0005-0000-0000-0000893B0000}"/>
    <cellStyle name="Normal 237 2 2 2 3 2" xfId="19873" xr:uid="{00000000-0005-0000-0000-00008A3B0000}"/>
    <cellStyle name="Normal 237 2 2 2 4" xfId="19211" xr:uid="{00000000-0005-0000-0000-00008B3B0000}"/>
    <cellStyle name="Normal 237 2 2 3" xfId="18030" xr:uid="{00000000-0005-0000-0000-00008C3B0000}"/>
    <cellStyle name="Normal 237 2 2 3 2" xfId="18702" xr:uid="{00000000-0005-0000-0000-00008D3B0000}"/>
    <cellStyle name="Normal 237 2 2 3 2 2" xfId="20038" xr:uid="{00000000-0005-0000-0000-00008E3B0000}"/>
    <cellStyle name="Normal 237 2 2 3 3" xfId="19376" xr:uid="{00000000-0005-0000-0000-00008F3B0000}"/>
    <cellStyle name="Normal 237 2 2 4" xfId="18371" xr:uid="{00000000-0005-0000-0000-0000903B0000}"/>
    <cellStyle name="Normal 237 2 2 4 2" xfId="19707" xr:uid="{00000000-0005-0000-0000-0000913B0000}"/>
    <cellStyle name="Normal 237 2 2 5" xfId="19045" xr:uid="{00000000-0005-0000-0000-0000923B0000}"/>
    <cellStyle name="Normal 237 2 3" xfId="17626" xr:uid="{00000000-0005-0000-0000-0000933B0000}"/>
    <cellStyle name="Normal 237 2 3 2" xfId="18075" xr:uid="{00000000-0005-0000-0000-0000943B0000}"/>
    <cellStyle name="Normal 237 2 3 2 2" xfId="18747" xr:uid="{00000000-0005-0000-0000-0000953B0000}"/>
    <cellStyle name="Normal 237 2 3 2 2 2" xfId="20083" xr:uid="{00000000-0005-0000-0000-0000963B0000}"/>
    <cellStyle name="Normal 237 2 3 2 3" xfId="19421" xr:uid="{00000000-0005-0000-0000-0000973B0000}"/>
    <cellStyle name="Normal 237 2 3 3" xfId="18416" xr:uid="{00000000-0005-0000-0000-0000983B0000}"/>
    <cellStyle name="Normal 237 2 3 3 2" xfId="19752" xr:uid="{00000000-0005-0000-0000-0000993B0000}"/>
    <cellStyle name="Normal 237 2 3 4" xfId="19090" xr:uid="{00000000-0005-0000-0000-00009A3B0000}"/>
    <cellStyle name="Normal 237 2 4" xfId="17909" xr:uid="{00000000-0005-0000-0000-00009B3B0000}"/>
    <cellStyle name="Normal 237 2 4 2" xfId="18581" xr:uid="{00000000-0005-0000-0000-00009C3B0000}"/>
    <cellStyle name="Normal 237 2 4 2 2" xfId="19917" xr:uid="{00000000-0005-0000-0000-00009D3B0000}"/>
    <cellStyle name="Normal 237 2 4 3" xfId="19255" xr:uid="{00000000-0005-0000-0000-00009E3B0000}"/>
    <cellStyle name="Normal 237 2 5" xfId="18250" xr:uid="{00000000-0005-0000-0000-00009F3B0000}"/>
    <cellStyle name="Normal 237 2 5 2" xfId="19586" xr:uid="{00000000-0005-0000-0000-0000A03B0000}"/>
    <cellStyle name="Normal 237 2 6" xfId="18924" xr:uid="{00000000-0005-0000-0000-0000A13B0000}"/>
    <cellStyle name="Normal 237 3" xfId="17474" xr:uid="{00000000-0005-0000-0000-0000A23B0000}"/>
    <cellStyle name="Normal 237 3 2" xfId="17711" xr:uid="{00000000-0005-0000-0000-0000A33B0000}"/>
    <cellStyle name="Normal 237 3 2 2" xfId="18160" xr:uid="{00000000-0005-0000-0000-0000A43B0000}"/>
    <cellStyle name="Normal 237 3 2 2 2" xfId="18832" xr:uid="{00000000-0005-0000-0000-0000A53B0000}"/>
    <cellStyle name="Normal 237 3 2 2 2 2" xfId="20168" xr:uid="{00000000-0005-0000-0000-0000A63B0000}"/>
    <cellStyle name="Normal 237 3 2 2 3" xfId="19506" xr:uid="{00000000-0005-0000-0000-0000A73B0000}"/>
    <cellStyle name="Normal 237 3 2 3" xfId="18501" xr:uid="{00000000-0005-0000-0000-0000A83B0000}"/>
    <cellStyle name="Normal 237 3 2 3 2" xfId="19837" xr:uid="{00000000-0005-0000-0000-0000A93B0000}"/>
    <cellStyle name="Normal 237 3 2 4" xfId="19175" xr:uid="{00000000-0005-0000-0000-0000AA3B0000}"/>
    <cellStyle name="Normal 237 3 3" xfId="17994" xr:uid="{00000000-0005-0000-0000-0000AB3B0000}"/>
    <cellStyle name="Normal 237 3 3 2" xfId="18666" xr:uid="{00000000-0005-0000-0000-0000AC3B0000}"/>
    <cellStyle name="Normal 237 3 3 2 2" xfId="20002" xr:uid="{00000000-0005-0000-0000-0000AD3B0000}"/>
    <cellStyle name="Normal 237 3 3 3" xfId="19340" xr:uid="{00000000-0005-0000-0000-0000AE3B0000}"/>
    <cellStyle name="Normal 237 3 4" xfId="18335" xr:uid="{00000000-0005-0000-0000-0000AF3B0000}"/>
    <cellStyle name="Normal 237 3 4 2" xfId="19671" xr:uid="{00000000-0005-0000-0000-0000B03B0000}"/>
    <cellStyle name="Normal 237 3 5" xfId="19009" xr:uid="{00000000-0005-0000-0000-0000B13B0000}"/>
    <cellStyle name="Normal 237 4" xfId="17602" xr:uid="{00000000-0005-0000-0000-0000B23B0000}"/>
    <cellStyle name="Normal 237 4 2" xfId="18059" xr:uid="{00000000-0005-0000-0000-0000B33B0000}"/>
    <cellStyle name="Normal 237 4 2 2" xfId="18731" xr:uid="{00000000-0005-0000-0000-0000B43B0000}"/>
    <cellStyle name="Normal 237 4 2 2 2" xfId="20067" xr:uid="{00000000-0005-0000-0000-0000B53B0000}"/>
    <cellStyle name="Normal 237 4 2 3" xfId="19405" xr:uid="{00000000-0005-0000-0000-0000B63B0000}"/>
    <cellStyle name="Normal 237 4 3" xfId="18400" xr:uid="{00000000-0005-0000-0000-0000B73B0000}"/>
    <cellStyle name="Normal 237 4 3 2" xfId="19736" xr:uid="{00000000-0005-0000-0000-0000B83B0000}"/>
    <cellStyle name="Normal 237 4 4" xfId="19074" xr:uid="{00000000-0005-0000-0000-0000B93B0000}"/>
    <cellStyle name="Normal 237 5" xfId="17892" xr:uid="{00000000-0005-0000-0000-0000BA3B0000}"/>
    <cellStyle name="Normal 237 5 2" xfId="18568" xr:uid="{00000000-0005-0000-0000-0000BB3B0000}"/>
    <cellStyle name="Normal 237 5 2 2" xfId="19904" xr:uid="{00000000-0005-0000-0000-0000BC3B0000}"/>
    <cellStyle name="Normal 237 5 3" xfId="19242" xr:uid="{00000000-0005-0000-0000-0000BD3B0000}"/>
    <cellStyle name="Normal 237 6" xfId="18238" xr:uid="{00000000-0005-0000-0000-0000BE3B0000}"/>
    <cellStyle name="Normal 237 6 2" xfId="19574" xr:uid="{00000000-0005-0000-0000-0000BF3B0000}"/>
    <cellStyle name="Normal 237 7" xfId="18912" xr:uid="{00000000-0005-0000-0000-0000C03B0000}"/>
    <cellStyle name="Normal 237 8" xfId="14197" xr:uid="{00000000-0005-0000-0000-0000C13B0000}"/>
    <cellStyle name="Normal 238" xfId="1895" xr:uid="{00000000-0005-0000-0000-0000C23B0000}"/>
    <cellStyle name="Normal 238 2" xfId="17475" xr:uid="{00000000-0005-0000-0000-0000C33B0000}"/>
    <cellStyle name="Normal 238 2 2" xfId="17712" xr:uid="{00000000-0005-0000-0000-0000C43B0000}"/>
    <cellStyle name="Normal 238 2 2 2" xfId="18161" xr:uid="{00000000-0005-0000-0000-0000C53B0000}"/>
    <cellStyle name="Normal 238 2 2 2 2" xfId="18833" xr:uid="{00000000-0005-0000-0000-0000C63B0000}"/>
    <cellStyle name="Normal 238 2 2 2 2 2" xfId="20169" xr:uid="{00000000-0005-0000-0000-0000C73B0000}"/>
    <cellStyle name="Normal 238 2 2 2 3" xfId="19507" xr:uid="{00000000-0005-0000-0000-0000C83B0000}"/>
    <cellStyle name="Normal 238 2 2 3" xfId="18502" xr:uid="{00000000-0005-0000-0000-0000C93B0000}"/>
    <cellStyle name="Normal 238 2 2 3 2" xfId="19838" xr:uid="{00000000-0005-0000-0000-0000CA3B0000}"/>
    <cellStyle name="Normal 238 2 2 4" xfId="19176" xr:uid="{00000000-0005-0000-0000-0000CB3B0000}"/>
    <cellStyle name="Normal 238 2 3" xfId="17995" xr:uid="{00000000-0005-0000-0000-0000CC3B0000}"/>
    <cellStyle name="Normal 238 2 3 2" xfId="18667" xr:uid="{00000000-0005-0000-0000-0000CD3B0000}"/>
    <cellStyle name="Normal 238 2 3 2 2" xfId="20003" xr:uid="{00000000-0005-0000-0000-0000CE3B0000}"/>
    <cellStyle name="Normal 238 2 3 3" xfId="19341" xr:uid="{00000000-0005-0000-0000-0000CF3B0000}"/>
    <cellStyle name="Normal 238 2 4" xfId="18336" xr:uid="{00000000-0005-0000-0000-0000D03B0000}"/>
    <cellStyle name="Normal 238 2 4 2" xfId="19672" xr:uid="{00000000-0005-0000-0000-0000D13B0000}"/>
    <cellStyle name="Normal 238 2 5" xfId="19010" xr:uid="{00000000-0005-0000-0000-0000D23B0000}"/>
    <cellStyle name="Normal 238 3" xfId="17603" xr:uid="{00000000-0005-0000-0000-0000D33B0000}"/>
    <cellStyle name="Normal 238 3 2" xfId="18060" xr:uid="{00000000-0005-0000-0000-0000D43B0000}"/>
    <cellStyle name="Normal 238 3 2 2" xfId="18732" xr:uid="{00000000-0005-0000-0000-0000D53B0000}"/>
    <cellStyle name="Normal 238 3 2 2 2" xfId="20068" xr:uid="{00000000-0005-0000-0000-0000D63B0000}"/>
    <cellStyle name="Normal 238 3 2 3" xfId="19406" xr:uid="{00000000-0005-0000-0000-0000D73B0000}"/>
    <cellStyle name="Normal 238 3 3" xfId="18401" xr:uid="{00000000-0005-0000-0000-0000D83B0000}"/>
    <cellStyle name="Normal 238 3 3 2" xfId="19737" xr:uid="{00000000-0005-0000-0000-0000D93B0000}"/>
    <cellStyle name="Normal 238 3 4" xfId="19075" xr:uid="{00000000-0005-0000-0000-0000DA3B0000}"/>
    <cellStyle name="Normal 238 4" xfId="17893" xr:uid="{00000000-0005-0000-0000-0000DB3B0000}"/>
    <cellStyle name="Normal 238 4 2" xfId="18569" xr:uid="{00000000-0005-0000-0000-0000DC3B0000}"/>
    <cellStyle name="Normal 238 4 2 2" xfId="19905" xr:uid="{00000000-0005-0000-0000-0000DD3B0000}"/>
    <cellStyle name="Normal 238 4 3" xfId="19243" xr:uid="{00000000-0005-0000-0000-0000DE3B0000}"/>
    <cellStyle name="Normal 238 5" xfId="18239" xr:uid="{00000000-0005-0000-0000-0000DF3B0000}"/>
    <cellStyle name="Normal 238 5 2" xfId="19575" xr:uid="{00000000-0005-0000-0000-0000E03B0000}"/>
    <cellStyle name="Normal 238 6" xfId="18913" xr:uid="{00000000-0005-0000-0000-0000E13B0000}"/>
    <cellStyle name="Normal 238 7" xfId="14198" xr:uid="{00000000-0005-0000-0000-0000E23B0000}"/>
    <cellStyle name="Normal 239" xfId="1896" xr:uid="{00000000-0005-0000-0000-0000E33B0000}"/>
    <cellStyle name="Normal 239 2" xfId="17274" xr:uid="{00000000-0005-0000-0000-0000E43B0000}"/>
    <cellStyle name="Normal 239 2 2" xfId="17547" xr:uid="{00000000-0005-0000-0000-0000E53B0000}"/>
    <cellStyle name="Normal 239 2 2 2" xfId="17745" xr:uid="{00000000-0005-0000-0000-0000E63B0000}"/>
    <cellStyle name="Normal 239 2 2 2 2" xfId="18194" xr:uid="{00000000-0005-0000-0000-0000E73B0000}"/>
    <cellStyle name="Normal 239 2 2 2 2 2" xfId="18866" xr:uid="{00000000-0005-0000-0000-0000E83B0000}"/>
    <cellStyle name="Normal 239 2 2 2 2 2 2" xfId="20202" xr:uid="{00000000-0005-0000-0000-0000E93B0000}"/>
    <cellStyle name="Normal 239 2 2 2 2 3" xfId="19540" xr:uid="{00000000-0005-0000-0000-0000EA3B0000}"/>
    <cellStyle name="Normal 239 2 2 2 3" xfId="18535" xr:uid="{00000000-0005-0000-0000-0000EB3B0000}"/>
    <cellStyle name="Normal 239 2 2 2 3 2" xfId="19871" xr:uid="{00000000-0005-0000-0000-0000EC3B0000}"/>
    <cellStyle name="Normal 239 2 2 2 4" xfId="19209" xr:uid="{00000000-0005-0000-0000-0000ED3B0000}"/>
    <cellStyle name="Normal 239 2 2 3" xfId="18028" xr:uid="{00000000-0005-0000-0000-0000EE3B0000}"/>
    <cellStyle name="Normal 239 2 2 3 2" xfId="18700" xr:uid="{00000000-0005-0000-0000-0000EF3B0000}"/>
    <cellStyle name="Normal 239 2 2 3 2 2" xfId="20036" xr:uid="{00000000-0005-0000-0000-0000F03B0000}"/>
    <cellStyle name="Normal 239 2 2 3 3" xfId="19374" xr:uid="{00000000-0005-0000-0000-0000F13B0000}"/>
    <cellStyle name="Normal 239 2 2 4" xfId="18369" xr:uid="{00000000-0005-0000-0000-0000F23B0000}"/>
    <cellStyle name="Normal 239 2 2 4 2" xfId="19705" xr:uid="{00000000-0005-0000-0000-0000F33B0000}"/>
    <cellStyle name="Normal 239 2 2 5" xfId="19043" xr:uid="{00000000-0005-0000-0000-0000F43B0000}"/>
    <cellStyle name="Normal 239 2 3" xfId="17624" xr:uid="{00000000-0005-0000-0000-0000F53B0000}"/>
    <cellStyle name="Normal 239 2 3 2" xfId="18073" xr:uid="{00000000-0005-0000-0000-0000F63B0000}"/>
    <cellStyle name="Normal 239 2 3 2 2" xfId="18745" xr:uid="{00000000-0005-0000-0000-0000F73B0000}"/>
    <cellStyle name="Normal 239 2 3 2 2 2" xfId="20081" xr:uid="{00000000-0005-0000-0000-0000F83B0000}"/>
    <cellStyle name="Normal 239 2 3 2 3" xfId="19419" xr:uid="{00000000-0005-0000-0000-0000F93B0000}"/>
    <cellStyle name="Normal 239 2 3 3" xfId="18414" xr:uid="{00000000-0005-0000-0000-0000FA3B0000}"/>
    <cellStyle name="Normal 239 2 3 3 2" xfId="19750" xr:uid="{00000000-0005-0000-0000-0000FB3B0000}"/>
    <cellStyle name="Normal 239 2 3 4" xfId="19088" xr:uid="{00000000-0005-0000-0000-0000FC3B0000}"/>
    <cellStyle name="Normal 239 2 4" xfId="17907" xr:uid="{00000000-0005-0000-0000-0000FD3B0000}"/>
    <cellStyle name="Normal 239 2 4 2" xfId="18579" xr:uid="{00000000-0005-0000-0000-0000FE3B0000}"/>
    <cellStyle name="Normal 239 2 4 2 2" xfId="19915" xr:uid="{00000000-0005-0000-0000-0000FF3B0000}"/>
    <cellStyle name="Normal 239 2 4 3" xfId="19253" xr:uid="{00000000-0005-0000-0000-0000003C0000}"/>
    <cellStyle name="Normal 239 2 5" xfId="18248" xr:uid="{00000000-0005-0000-0000-0000013C0000}"/>
    <cellStyle name="Normal 239 2 5 2" xfId="19584" xr:uid="{00000000-0005-0000-0000-0000023C0000}"/>
    <cellStyle name="Normal 239 2 6" xfId="18922" xr:uid="{00000000-0005-0000-0000-0000033C0000}"/>
    <cellStyle name="Normal 239 3" xfId="17277" xr:uid="{00000000-0005-0000-0000-0000043C0000}"/>
    <cellStyle name="Normal 239 3 2" xfId="17548" xr:uid="{00000000-0005-0000-0000-0000053C0000}"/>
    <cellStyle name="Normal 239 3 2 2" xfId="17746" xr:uid="{00000000-0005-0000-0000-0000063C0000}"/>
    <cellStyle name="Normal 239 3 2 2 2" xfId="18195" xr:uid="{00000000-0005-0000-0000-0000073C0000}"/>
    <cellStyle name="Normal 239 3 2 2 2 2" xfId="18867" xr:uid="{00000000-0005-0000-0000-0000083C0000}"/>
    <cellStyle name="Normal 239 3 2 2 2 2 2" xfId="20203" xr:uid="{00000000-0005-0000-0000-0000093C0000}"/>
    <cellStyle name="Normal 239 3 2 2 2 3" xfId="19541" xr:uid="{00000000-0005-0000-0000-00000A3C0000}"/>
    <cellStyle name="Normal 239 3 2 2 3" xfId="18536" xr:uid="{00000000-0005-0000-0000-00000B3C0000}"/>
    <cellStyle name="Normal 239 3 2 2 3 2" xfId="19872" xr:uid="{00000000-0005-0000-0000-00000C3C0000}"/>
    <cellStyle name="Normal 239 3 2 2 4" xfId="19210" xr:uid="{00000000-0005-0000-0000-00000D3C0000}"/>
    <cellStyle name="Normal 239 3 2 3" xfId="18029" xr:uid="{00000000-0005-0000-0000-00000E3C0000}"/>
    <cellStyle name="Normal 239 3 2 3 2" xfId="18701" xr:uid="{00000000-0005-0000-0000-00000F3C0000}"/>
    <cellStyle name="Normal 239 3 2 3 2 2" xfId="20037" xr:uid="{00000000-0005-0000-0000-0000103C0000}"/>
    <cellStyle name="Normal 239 3 2 3 3" xfId="19375" xr:uid="{00000000-0005-0000-0000-0000113C0000}"/>
    <cellStyle name="Normal 239 3 2 4" xfId="18370" xr:uid="{00000000-0005-0000-0000-0000123C0000}"/>
    <cellStyle name="Normal 239 3 2 4 2" xfId="19706" xr:uid="{00000000-0005-0000-0000-0000133C0000}"/>
    <cellStyle name="Normal 239 3 2 5" xfId="19044" xr:uid="{00000000-0005-0000-0000-0000143C0000}"/>
    <cellStyle name="Normal 239 3 3" xfId="17625" xr:uid="{00000000-0005-0000-0000-0000153C0000}"/>
    <cellStyle name="Normal 239 3 3 2" xfId="18074" xr:uid="{00000000-0005-0000-0000-0000163C0000}"/>
    <cellStyle name="Normal 239 3 3 2 2" xfId="18746" xr:uid="{00000000-0005-0000-0000-0000173C0000}"/>
    <cellStyle name="Normal 239 3 3 2 2 2" xfId="20082" xr:uid="{00000000-0005-0000-0000-0000183C0000}"/>
    <cellStyle name="Normal 239 3 3 2 3" xfId="19420" xr:uid="{00000000-0005-0000-0000-0000193C0000}"/>
    <cellStyle name="Normal 239 3 3 3" xfId="18415" xr:uid="{00000000-0005-0000-0000-00001A3C0000}"/>
    <cellStyle name="Normal 239 3 3 3 2" xfId="19751" xr:uid="{00000000-0005-0000-0000-00001B3C0000}"/>
    <cellStyle name="Normal 239 3 3 4" xfId="19089" xr:uid="{00000000-0005-0000-0000-00001C3C0000}"/>
    <cellStyle name="Normal 239 3 4" xfId="17908" xr:uid="{00000000-0005-0000-0000-00001D3C0000}"/>
    <cellStyle name="Normal 239 3 4 2" xfId="18580" xr:uid="{00000000-0005-0000-0000-00001E3C0000}"/>
    <cellStyle name="Normal 239 3 4 2 2" xfId="19916" xr:uid="{00000000-0005-0000-0000-00001F3C0000}"/>
    <cellStyle name="Normal 239 3 4 3" xfId="19254" xr:uid="{00000000-0005-0000-0000-0000203C0000}"/>
    <cellStyle name="Normal 239 3 5" xfId="18249" xr:uid="{00000000-0005-0000-0000-0000213C0000}"/>
    <cellStyle name="Normal 239 3 5 2" xfId="19585" xr:uid="{00000000-0005-0000-0000-0000223C0000}"/>
    <cellStyle name="Normal 239 3 6" xfId="18923" xr:uid="{00000000-0005-0000-0000-0000233C0000}"/>
    <cellStyle name="Normal 239 4" xfId="17476" xr:uid="{00000000-0005-0000-0000-0000243C0000}"/>
    <cellStyle name="Normal 239 4 2" xfId="17713" xr:uid="{00000000-0005-0000-0000-0000253C0000}"/>
    <cellStyle name="Normal 239 4 2 2" xfId="18162" xr:uid="{00000000-0005-0000-0000-0000263C0000}"/>
    <cellStyle name="Normal 239 4 2 2 2" xfId="18834" xr:uid="{00000000-0005-0000-0000-0000273C0000}"/>
    <cellStyle name="Normal 239 4 2 2 2 2" xfId="20170" xr:uid="{00000000-0005-0000-0000-0000283C0000}"/>
    <cellStyle name="Normal 239 4 2 2 3" xfId="19508" xr:uid="{00000000-0005-0000-0000-0000293C0000}"/>
    <cellStyle name="Normal 239 4 2 3" xfId="18503" xr:uid="{00000000-0005-0000-0000-00002A3C0000}"/>
    <cellStyle name="Normal 239 4 2 3 2" xfId="19839" xr:uid="{00000000-0005-0000-0000-00002B3C0000}"/>
    <cellStyle name="Normal 239 4 2 4" xfId="19177" xr:uid="{00000000-0005-0000-0000-00002C3C0000}"/>
    <cellStyle name="Normal 239 4 3" xfId="17996" xr:uid="{00000000-0005-0000-0000-00002D3C0000}"/>
    <cellStyle name="Normal 239 4 3 2" xfId="18668" xr:uid="{00000000-0005-0000-0000-00002E3C0000}"/>
    <cellStyle name="Normal 239 4 3 2 2" xfId="20004" xr:uid="{00000000-0005-0000-0000-00002F3C0000}"/>
    <cellStyle name="Normal 239 4 3 3" xfId="19342" xr:uid="{00000000-0005-0000-0000-0000303C0000}"/>
    <cellStyle name="Normal 239 4 4" xfId="18337" xr:uid="{00000000-0005-0000-0000-0000313C0000}"/>
    <cellStyle name="Normal 239 4 4 2" xfId="19673" xr:uid="{00000000-0005-0000-0000-0000323C0000}"/>
    <cellStyle name="Normal 239 4 5" xfId="19011" xr:uid="{00000000-0005-0000-0000-0000333C0000}"/>
    <cellStyle name="Normal 239 5" xfId="17604" xr:uid="{00000000-0005-0000-0000-0000343C0000}"/>
    <cellStyle name="Normal 239 5 2" xfId="18061" xr:uid="{00000000-0005-0000-0000-0000353C0000}"/>
    <cellStyle name="Normal 239 5 2 2" xfId="18733" xr:uid="{00000000-0005-0000-0000-0000363C0000}"/>
    <cellStyle name="Normal 239 5 2 2 2" xfId="20069" xr:uid="{00000000-0005-0000-0000-0000373C0000}"/>
    <cellStyle name="Normal 239 5 2 3" xfId="19407" xr:uid="{00000000-0005-0000-0000-0000383C0000}"/>
    <cellStyle name="Normal 239 5 3" xfId="18402" xr:uid="{00000000-0005-0000-0000-0000393C0000}"/>
    <cellStyle name="Normal 239 5 3 2" xfId="19738" xr:uid="{00000000-0005-0000-0000-00003A3C0000}"/>
    <cellStyle name="Normal 239 5 4" xfId="19076" xr:uid="{00000000-0005-0000-0000-00003B3C0000}"/>
    <cellStyle name="Normal 239 6" xfId="17894" xr:uid="{00000000-0005-0000-0000-00003C3C0000}"/>
    <cellStyle name="Normal 239 6 2" xfId="18570" xr:uid="{00000000-0005-0000-0000-00003D3C0000}"/>
    <cellStyle name="Normal 239 6 2 2" xfId="19906" xr:uid="{00000000-0005-0000-0000-00003E3C0000}"/>
    <cellStyle name="Normal 239 6 3" xfId="19244" xr:uid="{00000000-0005-0000-0000-00003F3C0000}"/>
    <cellStyle name="Normal 239 7" xfId="18240" xr:uid="{00000000-0005-0000-0000-0000403C0000}"/>
    <cellStyle name="Normal 239 7 2" xfId="19576" xr:uid="{00000000-0005-0000-0000-0000413C0000}"/>
    <cellStyle name="Normal 239 8" xfId="18914" xr:uid="{00000000-0005-0000-0000-0000423C0000}"/>
    <cellStyle name="Normal 239 9" xfId="14199" xr:uid="{00000000-0005-0000-0000-0000433C0000}"/>
    <cellStyle name="Normal 24" xfId="82" xr:uid="{00000000-0005-0000-0000-0000443C0000}"/>
    <cellStyle name="Normal 24 2" xfId="219" xr:uid="{00000000-0005-0000-0000-0000453C0000}"/>
    <cellStyle name="Normal 24 2 2" xfId="327" xr:uid="{00000000-0005-0000-0000-0000463C0000}"/>
    <cellStyle name="Normal 24 2 2 2" xfId="14200" xr:uid="{00000000-0005-0000-0000-0000473C0000}"/>
    <cellStyle name="Normal 24 2 3" xfId="435" xr:uid="{00000000-0005-0000-0000-0000483C0000}"/>
    <cellStyle name="Normal 24 2 4" xfId="1526" xr:uid="{00000000-0005-0000-0000-0000493C0000}"/>
    <cellStyle name="Normal 24 3" xfId="273" xr:uid="{00000000-0005-0000-0000-00004A3C0000}"/>
    <cellStyle name="Normal 24 3 2" xfId="17637" xr:uid="{00000000-0005-0000-0000-00004B3C0000}"/>
    <cellStyle name="Normal 24 3 2 2" xfId="18086" xr:uid="{00000000-0005-0000-0000-00004C3C0000}"/>
    <cellStyle name="Normal 24 3 2 2 2" xfId="18758" xr:uid="{00000000-0005-0000-0000-00004D3C0000}"/>
    <cellStyle name="Normal 24 3 2 2 2 2" xfId="20094" xr:uid="{00000000-0005-0000-0000-00004E3C0000}"/>
    <cellStyle name="Normal 24 3 2 2 3" xfId="19432" xr:uid="{00000000-0005-0000-0000-00004F3C0000}"/>
    <cellStyle name="Normal 24 3 2 3" xfId="18427" xr:uid="{00000000-0005-0000-0000-0000503C0000}"/>
    <cellStyle name="Normal 24 3 2 3 2" xfId="19763" xr:uid="{00000000-0005-0000-0000-0000513C0000}"/>
    <cellStyle name="Normal 24 3 2 4" xfId="19101" xr:uid="{00000000-0005-0000-0000-0000523C0000}"/>
    <cellStyle name="Normal 24 3 3" xfId="17920" xr:uid="{00000000-0005-0000-0000-0000533C0000}"/>
    <cellStyle name="Normal 24 3 3 2" xfId="18592" xr:uid="{00000000-0005-0000-0000-0000543C0000}"/>
    <cellStyle name="Normal 24 3 3 2 2" xfId="19928" xr:uid="{00000000-0005-0000-0000-0000553C0000}"/>
    <cellStyle name="Normal 24 3 3 3" xfId="19266" xr:uid="{00000000-0005-0000-0000-0000563C0000}"/>
    <cellStyle name="Normal 24 3 4" xfId="18261" xr:uid="{00000000-0005-0000-0000-0000573C0000}"/>
    <cellStyle name="Normal 24 3 4 2" xfId="19597" xr:uid="{00000000-0005-0000-0000-0000583C0000}"/>
    <cellStyle name="Normal 24 3 5" xfId="18935" xr:uid="{00000000-0005-0000-0000-0000593C0000}"/>
    <cellStyle name="Normal 24 3 6" xfId="17301" xr:uid="{00000000-0005-0000-0000-00005A3C0000}"/>
    <cellStyle name="Normal 24 4" xfId="381" xr:uid="{00000000-0005-0000-0000-00005B3C0000}"/>
    <cellStyle name="Normal 24 4 2" xfId="18045" xr:uid="{00000000-0005-0000-0000-00005C3C0000}"/>
    <cellStyle name="Normal 24 4 2 2" xfId="18717" xr:uid="{00000000-0005-0000-0000-00005D3C0000}"/>
    <cellStyle name="Normal 24 4 2 2 2" xfId="20053" xr:uid="{00000000-0005-0000-0000-00005E3C0000}"/>
    <cellStyle name="Normal 24 4 2 3" xfId="19391" xr:uid="{00000000-0005-0000-0000-00005F3C0000}"/>
    <cellStyle name="Normal 24 4 3" xfId="18386" xr:uid="{00000000-0005-0000-0000-0000603C0000}"/>
    <cellStyle name="Normal 24 4 3 2" xfId="19722" xr:uid="{00000000-0005-0000-0000-0000613C0000}"/>
    <cellStyle name="Normal 24 4 4" xfId="19060" xr:uid="{00000000-0005-0000-0000-0000623C0000}"/>
    <cellStyle name="Normal 24 4 5" xfId="17584" xr:uid="{00000000-0005-0000-0000-0000633C0000}"/>
    <cellStyle name="Normal 24 5" xfId="606" xr:uid="{00000000-0005-0000-0000-0000643C0000}"/>
    <cellStyle name="Normal 24 5 2" xfId="18556" xr:uid="{00000000-0005-0000-0000-0000653C0000}"/>
    <cellStyle name="Normal 24 5 2 2" xfId="19892" xr:uid="{00000000-0005-0000-0000-0000663C0000}"/>
    <cellStyle name="Normal 24 5 3" xfId="19230" xr:uid="{00000000-0005-0000-0000-0000673C0000}"/>
    <cellStyle name="Normal 24 5 4" xfId="17880" xr:uid="{00000000-0005-0000-0000-0000683C0000}"/>
    <cellStyle name="Normal 24 6" xfId="18226" xr:uid="{00000000-0005-0000-0000-0000693C0000}"/>
    <cellStyle name="Normal 24 6 2" xfId="19562" xr:uid="{00000000-0005-0000-0000-00006A3C0000}"/>
    <cellStyle name="Normal 24 7" xfId="18900" xr:uid="{00000000-0005-0000-0000-00006B3C0000}"/>
    <cellStyle name="Normal 24 8" xfId="2085" xr:uid="{00000000-0005-0000-0000-00006C3C0000}"/>
    <cellStyle name="Normal 240" xfId="1897" xr:uid="{00000000-0005-0000-0000-00006D3C0000}"/>
    <cellStyle name="Normal 240 2" xfId="17273" xr:uid="{00000000-0005-0000-0000-00006E3C0000}"/>
    <cellStyle name="Normal 240 2 2" xfId="17546" xr:uid="{00000000-0005-0000-0000-00006F3C0000}"/>
    <cellStyle name="Normal 240 2 2 2" xfId="17744" xr:uid="{00000000-0005-0000-0000-0000703C0000}"/>
    <cellStyle name="Normal 240 2 2 2 2" xfId="18193" xr:uid="{00000000-0005-0000-0000-0000713C0000}"/>
    <cellStyle name="Normal 240 2 2 2 2 2" xfId="18865" xr:uid="{00000000-0005-0000-0000-0000723C0000}"/>
    <cellStyle name="Normal 240 2 2 2 2 2 2" xfId="20201" xr:uid="{00000000-0005-0000-0000-0000733C0000}"/>
    <cellStyle name="Normal 240 2 2 2 2 3" xfId="19539" xr:uid="{00000000-0005-0000-0000-0000743C0000}"/>
    <cellStyle name="Normal 240 2 2 2 3" xfId="18534" xr:uid="{00000000-0005-0000-0000-0000753C0000}"/>
    <cellStyle name="Normal 240 2 2 2 3 2" xfId="19870" xr:uid="{00000000-0005-0000-0000-0000763C0000}"/>
    <cellStyle name="Normal 240 2 2 2 4" xfId="19208" xr:uid="{00000000-0005-0000-0000-0000773C0000}"/>
    <cellStyle name="Normal 240 2 2 3" xfId="18027" xr:uid="{00000000-0005-0000-0000-0000783C0000}"/>
    <cellStyle name="Normal 240 2 2 3 2" xfId="18699" xr:uid="{00000000-0005-0000-0000-0000793C0000}"/>
    <cellStyle name="Normal 240 2 2 3 2 2" xfId="20035" xr:uid="{00000000-0005-0000-0000-00007A3C0000}"/>
    <cellStyle name="Normal 240 2 2 3 3" xfId="19373" xr:uid="{00000000-0005-0000-0000-00007B3C0000}"/>
    <cellStyle name="Normal 240 2 2 4" xfId="18368" xr:uid="{00000000-0005-0000-0000-00007C3C0000}"/>
    <cellStyle name="Normal 240 2 2 4 2" xfId="19704" xr:uid="{00000000-0005-0000-0000-00007D3C0000}"/>
    <cellStyle name="Normal 240 2 2 5" xfId="19042" xr:uid="{00000000-0005-0000-0000-00007E3C0000}"/>
    <cellStyle name="Normal 240 2 3" xfId="17623" xr:uid="{00000000-0005-0000-0000-00007F3C0000}"/>
    <cellStyle name="Normal 240 2 3 2" xfId="18072" xr:uid="{00000000-0005-0000-0000-0000803C0000}"/>
    <cellStyle name="Normal 240 2 3 2 2" xfId="18744" xr:uid="{00000000-0005-0000-0000-0000813C0000}"/>
    <cellStyle name="Normal 240 2 3 2 2 2" xfId="20080" xr:uid="{00000000-0005-0000-0000-0000823C0000}"/>
    <cellStyle name="Normal 240 2 3 2 3" xfId="19418" xr:uid="{00000000-0005-0000-0000-0000833C0000}"/>
    <cellStyle name="Normal 240 2 3 3" xfId="18413" xr:uid="{00000000-0005-0000-0000-0000843C0000}"/>
    <cellStyle name="Normal 240 2 3 3 2" xfId="19749" xr:uid="{00000000-0005-0000-0000-0000853C0000}"/>
    <cellStyle name="Normal 240 2 3 4" xfId="19087" xr:uid="{00000000-0005-0000-0000-0000863C0000}"/>
    <cellStyle name="Normal 240 2 4" xfId="17906" xr:uid="{00000000-0005-0000-0000-0000873C0000}"/>
    <cellStyle name="Normal 240 2 4 2" xfId="18578" xr:uid="{00000000-0005-0000-0000-0000883C0000}"/>
    <cellStyle name="Normal 240 2 4 2 2" xfId="19914" xr:uid="{00000000-0005-0000-0000-0000893C0000}"/>
    <cellStyle name="Normal 240 2 4 3" xfId="19252" xr:uid="{00000000-0005-0000-0000-00008A3C0000}"/>
    <cellStyle name="Normal 240 2 5" xfId="18247" xr:uid="{00000000-0005-0000-0000-00008B3C0000}"/>
    <cellStyle name="Normal 240 2 5 2" xfId="19583" xr:uid="{00000000-0005-0000-0000-00008C3C0000}"/>
    <cellStyle name="Normal 240 2 6" xfId="18921" xr:uid="{00000000-0005-0000-0000-00008D3C0000}"/>
    <cellStyle name="Normal 240 3" xfId="17279" xr:uid="{00000000-0005-0000-0000-00008E3C0000}"/>
    <cellStyle name="Normal 240 3 2" xfId="17550" xr:uid="{00000000-0005-0000-0000-00008F3C0000}"/>
    <cellStyle name="Normal 240 3 2 2" xfId="17748" xr:uid="{00000000-0005-0000-0000-0000903C0000}"/>
    <cellStyle name="Normal 240 3 2 2 2" xfId="18197" xr:uid="{00000000-0005-0000-0000-0000913C0000}"/>
    <cellStyle name="Normal 240 3 2 2 2 2" xfId="18869" xr:uid="{00000000-0005-0000-0000-0000923C0000}"/>
    <cellStyle name="Normal 240 3 2 2 2 2 2" xfId="20205" xr:uid="{00000000-0005-0000-0000-0000933C0000}"/>
    <cellStyle name="Normal 240 3 2 2 2 3" xfId="19543" xr:uid="{00000000-0005-0000-0000-0000943C0000}"/>
    <cellStyle name="Normal 240 3 2 2 3" xfId="18538" xr:uid="{00000000-0005-0000-0000-0000953C0000}"/>
    <cellStyle name="Normal 240 3 2 2 3 2" xfId="19874" xr:uid="{00000000-0005-0000-0000-0000963C0000}"/>
    <cellStyle name="Normal 240 3 2 2 4" xfId="19212" xr:uid="{00000000-0005-0000-0000-0000973C0000}"/>
    <cellStyle name="Normal 240 3 2 3" xfId="18031" xr:uid="{00000000-0005-0000-0000-0000983C0000}"/>
    <cellStyle name="Normal 240 3 2 3 2" xfId="18703" xr:uid="{00000000-0005-0000-0000-0000993C0000}"/>
    <cellStyle name="Normal 240 3 2 3 2 2" xfId="20039" xr:uid="{00000000-0005-0000-0000-00009A3C0000}"/>
    <cellStyle name="Normal 240 3 2 3 3" xfId="19377" xr:uid="{00000000-0005-0000-0000-00009B3C0000}"/>
    <cellStyle name="Normal 240 3 2 4" xfId="18372" xr:uid="{00000000-0005-0000-0000-00009C3C0000}"/>
    <cellStyle name="Normal 240 3 2 4 2" xfId="19708" xr:uid="{00000000-0005-0000-0000-00009D3C0000}"/>
    <cellStyle name="Normal 240 3 2 5" xfId="19046" xr:uid="{00000000-0005-0000-0000-00009E3C0000}"/>
    <cellStyle name="Normal 240 3 3" xfId="17627" xr:uid="{00000000-0005-0000-0000-00009F3C0000}"/>
    <cellStyle name="Normal 240 3 3 2" xfId="18076" xr:uid="{00000000-0005-0000-0000-0000A03C0000}"/>
    <cellStyle name="Normal 240 3 3 2 2" xfId="18748" xr:uid="{00000000-0005-0000-0000-0000A13C0000}"/>
    <cellStyle name="Normal 240 3 3 2 2 2" xfId="20084" xr:uid="{00000000-0005-0000-0000-0000A23C0000}"/>
    <cellStyle name="Normal 240 3 3 2 3" xfId="19422" xr:uid="{00000000-0005-0000-0000-0000A33C0000}"/>
    <cellStyle name="Normal 240 3 3 3" xfId="18417" xr:uid="{00000000-0005-0000-0000-0000A43C0000}"/>
    <cellStyle name="Normal 240 3 3 3 2" xfId="19753" xr:uid="{00000000-0005-0000-0000-0000A53C0000}"/>
    <cellStyle name="Normal 240 3 3 4" xfId="19091" xr:uid="{00000000-0005-0000-0000-0000A63C0000}"/>
    <cellStyle name="Normal 240 3 4" xfId="17910" xr:uid="{00000000-0005-0000-0000-0000A73C0000}"/>
    <cellStyle name="Normal 240 3 4 2" xfId="18582" xr:uid="{00000000-0005-0000-0000-0000A83C0000}"/>
    <cellStyle name="Normal 240 3 4 2 2" xfId="19918" xr:uid="{00000000-0005-0000-0000-0000A93C0000}"/>
    <cellStyle name="Normal 240 3 4 3" xfId="19256" xr:uid="{00000000-0005-0000-0000-0000AA3C0000}"/>
    <cellStyle name="Normal 240 3 5" xfId="18251" xr:uid="{00000000-0005-0000-0000-0000AB3C0000}"/>
    <cellStyle name="Normal 240 3 5 2" xfId="19587" xr:uid="{00000000-0005-0000-0000-0000AC3C0000}"/>
    <cellStyle name="Normal 240 3 6" xfId="18925" xr:uid="{00000000-0005-0000-0000-0000AD3C0000}"/>
    <cellStyle name="Normal 240 4" xfId="17477" xr:uid="{00000000-0005-0000-0000-0000AE3C0000}"/>
    <cellStyle name="Normal 240 4 2" xfId="17714" xr:uid="{00000000-0005-0000-0000-0000AF3C0000}"/>
    <cellStyle name="Normal 240 4 2 2" xfId="18163" xr:uid="{00000000-0005-0000-0000-0000B03C0000}"/>
    <cellStyle name="Normal 240 4 2 2 2" xfId="18835" xr:uid="{00000000-0005-0000-0000-0000B13C0000}"/>
    <cellStyle name="Normal 240 4 2 2 2 2" xfId="20171" xr:uid="{00000000-0005-0000-0000-0000B23C0000}"/>
    <cellStyle name="Normal 240 4 2 2 3" xfId="19509" xr:uid="{00000000-0005-0000-0000-0000B33C0000}"/>
    <cellStyle name="Normal 240 4 2 3" xfId="18504" xr:uid="{00000000-0005-0000-0000-0000B43C0000}"/>
    <cellStyle name="Normal 240 4 2 3 2" xfId="19840" xr:uid="{00000000-0005-0000-0000-0000B53C0000}"/>
    <cellStyle name="Normal 240 4 2 4" xfId="19178" xr:uid="{00000000-0005-0000-0000-0000B63C0000}"/>
    <cellStyle name="Normal 240 4 3" xfId="17997" xr:uid="{00000000-0005-0000-0000-0000B73C0000}"/>
    <cellStyle name="Normal 240 4 3 2" xfId="18669" xr:uid="{00000000-0005-0000-0000-0000B83C0000}"/>
    <cellStyle name="Normal 240 4 3 2 2" xfId="20005" xr:uid="{00000000-0005-0000-0000-0000B93C0000}"/>
    <cellStyle name="Normal 240 4 3 3" xfId="19343" xr:uid="{00000000-0005-0000-0000-0000BA3C0000}"/>
    <cellStyle name="Normal 240 4 4" xfId="18338" xr:uid="{00000000-0005-0000-0000-0000BB3C0000}"/>
    <cellStyle name="Normal 240 4 4 2" xfId="19674" xr:uid="{00000000-0005-0000-0000-0000BC3C0000}"/>
    <cellStyle name="Normal 240 4 5" xfId="19012" xr:uid="{00000000-0005-0000-0000-0000BD3C0000}"/>
    <cellStyle name="Normal 240 5" xfId="17605" xr:uid="{00000000-0005-0000-0000-0000BE3C0000}"/>
    <cellStyle name="Normal 240 5 2" xfId="18062" xr:uid="{00000000-0005-0000-0000-0000BF3C0000}"/>
    <cellStyle name="Normal 240 5 2 2" xfId="18734" xr:uid="{00000000-0005-0000-0000-0000C03C0000}"/>
    <cellStyle name="Normal 240 5 2 2 2" xfId="20070" xr:uid="{00000000-0005-0000-0000-0000C13C0000}"/>
    <cellStyle name="Normal 240 5 2 3" xfId="19408" xr:uid="{00000000-0005-0000-0000-0000C23C0000}"/>
    <cellStyle name="Normal 240 5 3" xfId="18403" xr:uid="{00000000-0005-0000-0000-0000C33C0000}"/>
    <cellStyle name="Normal 240 5 3 2" xfId="19739" xr:uid="{00000000-0005-0000-0000-0000C43C0000}"/>
    <cellStyle name="Normal 240 5 4" xfId="19077" xr:uid="{00000000-0005-0000-0000-0000C53C0000}"/>
    <cellStyle name="Normal 240 6" xfId="17895" xr:uid="{00000000-0005-0000-0000-0000C63C0000}"/>
    <cellStyle name="Normal 240 6 2" xfId="18571" xr:uid="{00000000-0005-0000-0000-0000C73C0000}"/>
    <cellStyle name="Normal 240 6 2 2" xfId="19907" xr:uid="{00000000-0005-0000-0000-0000C83C0000}"/>
    <cellStyle name="Normal 240 6 3" xfId="19245" xr:uid="{00000000-0005-0000-0000-0000C93C0000}"/>
    <cellStyle name="Normal 240 7" xfId="18241" xr:uid="{00000000-0005-0000-0000-0000CA3C0000}"/>
    <cellStyle name="Normal 240 7 2" xfId="19577" xr:uid="{00000000-0005-0000-0000-0000CB3C0000}"/>
    <cellStyle name="Normal 240 8" xfId="18915" xr:uid="{00000000-0005-0000-0000-0000CC3C0000}"/>
    <cellStyle name="Normal 240 9" xfId="14201" xr:uid="{00000000-0005-0000-0000-0000CD3C0000}"/>
    <cellStyle name="Normal 241" xfId="1898" xr:uid="{00000000-0005-0000-0000-0000CE3C0000}"/>
    <cellStyle name="Normal 241 2" xfId="21136" xr:uid="{00000000-0005-0000-0000-0000CF3C0000}"/>
    <cellStyle name="Normal 241 3" xfId="14202" xr:uid="{00000000-0005-0000-0000-0000D03C0000}"/>
    <cellStyle name="Normal 242" xfId="1899" xr:uid="{00000000-0005-0000-0000-0000D13C0000}"/>
    <cellStyle name="Normal 242 2" xfId="17543" xr:uid="{00000000-0005-0000-0000-0000D23C0000}"/>
    <cellStyle name="Normal 242 2 2" xfId="17741" xr:uid="{00000000-0005-0000-0000-0000D33C0000}"/>
    <cellStyle name="Normal 242 2 2 2" xfId="18190" xr:uid="{00000000-0005-0000-0000-0000D43C0000}"/>
    <cellStyle name="Normal 242 2 2 2 2" xfId="18862" xr:uid="{00000000-0005-0000-0000-0000D53C0000}"/>
    <cellStyle name="Normal 242 2 2 2 2 2" xfId="20198" xr:uid="{00000000-0005-0000-0000-0000D63C0000}"/>
    <cellStyle name="Normal 242 2 2 2 3" xfId="19536" xr:uid="{00000000-0005-0000-0000-0000D73C0000}"/>
    <cellStyle name="Normal 242 2 2 3" xfId="18531" xr:uid="{00000000-0005-0000-0000-0000D83C0000}"/>
    <cellStyle name="Normal 242 2 2 3 2" xfId="19867" xr:uid="{00000000-0005-0000-0000-0000D93C0000}"/>
    <cellStyle name="Normal 242 2 2 4" xfId="19205" xr:uid="{00000000-0005-0000-0000-0000DA3C0000}"/>
    <cellStyle name="Normal 242 2 3" xfId="18024" xr:uid="{00000000-0005-0000-0000-0000DB3C0000}"/>
    <cellStyle name="Normal 242 2 3 2" xfId="18696" xr:uid="{00000000-0005-0000-0000-0000DC3C0000}"/>
    <cellStyle name="Normal 242 2 3 2 2" xfId="20032" xr:uid="{00000000-0005-0000-0000-0000DD3C0000}"/>
    <cellStyle name="Normal 242 2 3 3" xfId="19370" xr:uid="{00000000-0005-0000-0000-0000DE3C0000}"/>
    <cellStyle name="Normal 242 2 4" xfId="18365" xr:uid="{00000000-0005-0000-0000-0000DF3C0000}"/>
    <cellStyle name="Normal 242 2 4 2" xfId="19701" xr:uid="{00000000-0005-0000-0000-0000E03C0000}"/>
    <cellStyle name="Normal 242 2 5" xfId="19039" xr:uid="{00000000-0005-0000-0000-0000E13C0000}"/>
    <cellStyle name="Normal 242 3" xfId="17620" xr:uid="{00000000-0005-0000-0000-0000E23C0000}"/>
    <cellStyle name="Normal 242 3 2" xfId="18069" xr:uid="{00000000-0005-0000-0000-0000E33C0000}"/>
    <cellStyle name="Normal 242 3 2 2" xfId="18741" xr:uid="{00000000-0005-0000-0000-0000E43C0000}"/>
    <cellStyle name="Normal 242 3 2 2 2" xfId="20077" xr:uid="{00000000-0005-0000-0000-0000E53C0000}"/>
    <cellStyle name="Normal 242 3 2 3" xfId="19415" xr:uid="{00000000-0005-0000-0000-0000E63C0000}"/>
    <cellStyle name="Normal 242 3 3" xfId="18410" xr:uid="{00000000-0005-0000-0000-0000E73C0000}"/>
    <cellStyle name="Normal 242 3 3 2" xfId="19746" xr:uid="{00000000-0005-0000-0000-0000E83C0000}"/>
    <cellStyle name="Normal 242 3 4" xfId="19084" xr:uid="{00000000-0005-0000-0000-0000E93C0000}"/>
    <cellStyle name="Normal 242 4" xfId="17903" xr:uid="{00000000-0005-0000-0000-0000EA3C0000}"/>
    <cellStyle name="Normal 242 4 2" xfId="18575" xr:uid="{00000000-0005-0000-0000-0000EB3C0000}"/>
    <cellStyle name="Normal 242 4 2 2" xfId="19911" xr:uid="{00000000-0005-0000-0000-0000EC3C0000}"/>
    <cellStyle name="Normal 242 4 3" xfId="19249" xr:uid="{00000000-0005-0000-0000-0000ED3C0000}"/>
    <cellStyle name="Normal 242 5" xfId="18244" xr:uid="{00000000-0005-0000-0000-0000EE3C0000}"/>
    <cellStyle name="Normal 242 5 2" xfId="19580" xr:uid="{00000000-0005-0000-0000-0000EF3C0000}"/>
    <cellStyle name="Normal 242 6" xfId="18918" xr:uid="{00000000-0005-0000-0000-0000F03C0000}"/>
    <cellStyle name="Normal 242 7" xfId="17270" xr:uid="{00000000-0005-0000-0000-0000F13C0000}"/>
    <cellStyle name="Normal 243" xfId="1900" xr:uid="{00000000-0005-0000-0000-0000F23C0000}"/>
    <cellStyle name="Normal 243 2" xfId="17566" xr:uid="{00000000-0005-0000-0000-0000F33C0000}"/>
    <cellStyle name="Normal 243 3" xfId="20746" xr:uid="{00000000-0005-0000-0000-0000F43C0000}"/>
    <cellStyle name="Normal 243 4" xfId="17283" xr:uid="{00000000-0005-0000-0000-0000F53C0000}"/>
    <cellStyle name="Normal 244" xfId="1901" xr:uid="{00000000-0005-0000-0000-0000F63C0000}"/>
    <cellStyle name="Normal 244 2" xfId="17567" xr:uid="{00000000-0005-0000-0000-0000F73C0000}"/>
    <cellStyle name="Normal 244 3" xfId="20747" xr:uid="{00000000-0005-0000-0000-0000F83C0000}"/>
    <cellStyle name="Normal 244 4" xfId="17551" xr:uid="{00000000-0005-0000-0000-0000F93C0000}"/>
    <cellStyle name="Normal 245" xfId="1902" xr:uid="{00000000-0005-0000-0000-0000FA3C0000}"/>
    <cellStyle name="Normal 245 2" xfId="17628" xr:uid="{00000000-0005-0000-0000-0000FB3C0000}"/>
    <cellStyle name="Normal 245 2 2" xfId="18077" xr:uid="{00000000-0005-0000-0000-0000FC3C0000}"/>
    <cellStyle name="Normal 245 2 2 2" xfId="18749" xr:uid="{00000000-0005-0000-0000-0000FD3C0000}"/>
    <cellStyle name="Normal 245 2 2 2 2" xfId="20085" xr:uid="{00000000-0005-0000-0000-0000FE3C0000}"/>
    <cellStyle name="Normal 245 2 2 3" xfId="19423" xr:uid="{00000000-0005-0000-0000-0000FF3C0000}"/>
    <cellStyle name="Normal 245 2 3" xfId="18418" xr:uid="{00000000-0005-0000-0000-0000003D0000}"/>
    <cellStyle name="Normal 245 2 3 2" xfId="19754" xr:uid="{00000000-0005-0000-0000-0000013D0000}"/>
    <cellStyle name="Normal 245 2 4" xfId="19092" xr:uid="{00000000-0005-0000-0000-0000023D0000}"/>
    <cellStyle name="Normal 245 3" xfId="17911" xr:uid="{00000000-0005-0000-0000-0000033D0000}"/>
    <cellStyle name="Normal 245 3 2" xfId="18583" xr:uid="{00000000-0005-0000-0000-0000043D0000}"/>
    <cellStyle name="Normal 245 3 2 2" xfId="19919" xr:uid="{00000000-0005-0000-0000-0000053D0000}"/>
    <cellStyle name="Normal 245 3 3" xfId="19257" xr:uid="{00000000-0005-0000-0000-0000063D0000}"/>
    <cellStyle name="Normal 245 4" xfId="18252" xr:uid="{00000000-0005-0000-0000-0000073D0000}"/>
    <cellStyle name="Normal 245 4 2" xfId="19588" xr:uid="{00000000-0005-0000-0000-0000083D0000}"/>
    <cellStyle name="Normal 245 5" xfId="18926" xr:uid="{00000000-0005-0000-0000-0000093D0000}"/>
    <cellStyle name="Normal 245 6" xfId="17280" xr:uid="{00000000-0005-0000-0000-00000A3D0000}"/>
    <cellStyle name="Normal 246" xfId="1903" xr:uid="{00000000-0005-0000-0000-00000B3D0000}"/>
    <cellStyle name="Normal 246 2" xfId="17740" xr:uid="{00000000-0005-0000-0000-00000C3D0000}"/>
    <cellStyle name="Normal 246 2 2" xfId="18189" xr:uid="{00000000-0005-0000-0000-00000D3D0000}"/>
    <cellStyle name="Normal 246 2 2 2" xfId="18861" xr:uid="{00000000-0005-0000-0000-00000E3D0000}"/>
    <cellStyle name="Normal 246 2 2 2 2" xfId="20197" xr:uid="{00000000-0005-0000-0000-00000F3D0000}"/>
    <cellStyle name="Normal 246 2 2 3" xfId="19535" xr:uid="{00000000-0005-0000-0000-0000103D0000}"/>
    <cellStyle name="Normal 246 2 3" xfId="18530" xr:uid="{00000000-0005-0000-0000-0000113D0000}"/>
    <cellStyle name="Normal 246 2 3 2" xfId="19866" xr:uid="{00000000-0005-0000-0000-0000123D0000}"/>
    <cellStyle name="Normal 246 2 4" xfId="19204" xr:uid="{00000000-0005-0000-0000-0000133D0000}"/>
    <cellStyle name="Normal 246 3" xfId="18023" xr:uid="{00000000-0005-0000-0000-0000143D0000}"/>
    <cellStyle name="Normal 246 3 2" xfId="18695" xr:uid="{00000000-0005-0000-0000-0000153D0000}"/>
    <cellStyle name="Normal 246 3 2 2" xfId="20031" xr:uid="{00000000-0005-0000-0000-0000163D0000}"/>
    <cellStyle name="Normal 246 3 3" xfId="19369" xr:uid="{00000000-0005-0000-0000-0000173D0000}"/>
    <cellStyle name="Normal 246 4" xfId="18364" xr:uid="{00000000-0005-0000-0000-0000183D0000}"/>
    <cellStyle name="Normal 246 4 2" xfId="19700" xr:uid="{00000000-0005-0000-0000-0000193D0000}"/>
    <cellStyle name="Normal 246 5" xfId="19038" xr:uid="{00000000-0005-0000-0000-00001A3D0000}"/>
    <cellStyle name="Normal 246 6" xfId="17542" xr:uid="{00000000-0005-0000-0000-00001B3D0000}"/>
    <cellStyle name="Normal 247" xfId="1904" xr:uid="{00000000-0005-0000-0000-00001C3D0000}"/>
    <cellStyle name="Normal 247 2" xfId="17751" xr:uid="{00000000-0005-0000-0000-00001D3D0000}"/>
    <cellStyle name="Normal 247 2 2" xfId="18200" xr:uid="{00000000-0005-0000-0000-00001E3D0000}"/>
    <cellStyle name="Normal 247 2 2 2" xfId="18872" xr:uid="{00000000-0005-0000-0000-00001F3D0000}"/>
    <cellStyle name="Normal 247 2 2 2 2" xfId="20208" xr:uid="{00000000-0005-0000-0000-0000203D0000}"/>
    <cellStyle name="Normal 247 2 2 3" xfId="19546" xr:uid="{00000000-0005-0000-0000-0000213D0000}"/>
    <cellStyle name="Normal 247 2 3" xfId="18541" xr:uid="{00000000-0005-0000-0000-0000223D0000}"/>
    <cellStyle name="Normal 247 2 3 2" xfId="19877" xr:uid="{00000000-0005-0000-0000-0000233D0000}"/>
    <cellStyle name="Normal 247 2 4" xfId="19215" xr:uid="{00000000-0005-0000-0000-0000243D0000}"/>
    <cellStyle name="Normal 247 3" xfId="18034" xr:uid="{00000000-0005-0000-0000-0000253D0000}"/>
    <cellStyle name="Normal 247 3 2" xfId="18706" xr:uid="{00000000-0005-0000-0000-0000263D0000}"/>
    <cellStyle name="Normal 247 3 2 2" xfId="20042" xr:uid="{00000000-0005-0000-0000-0000273D0000}"/>
    <cellStyle name="Normal 247 3 3" xfId="19380" xr:uid="{00000000-0005-0000-0000-0000283D0000}"/>
    <cellStyle name="Normal 247 4" xfId="18375" xr:uid="{00000000-0005-0000-0000-0000293D0000}"/>
    <cellStyle name="Normal 247 4 2" xfId="19711" xr:uid="{00000000-0005-0000-0000-00002A3D0000}"/>
    <cellStyle name="Normal 247 5" xfId="19049" xr:uid="{00000000-0005-0000-0000-00002B3D0000}"/>
    <cellStyle name="Normal 247 6" xfId="17557" xr:uid="{00000000-0005-0000-0000-00002C3D0000}"/>
    <cellStyle name="Normal 248" xfId="1905" xr:uid="{00000000-0005-0000-0000-00002D3D0000}"/>
    <cellStyle name="Normal 248 2" xfId="17737" xr:uid="{00000000-0005-0000-0000-00002E3D0000}"/>
    <cellStyle name="Normal 248 2 2" xfId="18186" xr:uid="{00000000-0005-0000-0000-00002F3D0000}"/>
    <cellStyle name="Normal 248 2 2 2" xfId="18858" xr:uid="{00000000-0005-0000-0000-0000303D0000}"/>
    <cellStyle name="Normal 248 2 2 2 2" xfId="20194" xr:uid="{00000000-0005-0000-0000-0000313D0000}"/>
    <cellStyle name="Normal 248 2 2 3" xfId="19532" xr:uid="{00000000-0005-0000-0000-0000323D0000}"/>
    <cellStyle name="Normal 248 2 3" xfId="18527" xr:uid="{00000000-0005-0000-0000-0000333D0000}"/>
    <cellStyle name="Normal 248 2 3 2" xfId="19863" xr:uid="{00000000-0005-0000-0000-0000343D0000}"/>
    <cellStyle name="Normal 248 2 4" xfId="19201" xr:uid="{00000000-0005-0000-0000-0000353D0000}"/>
    <cellStyle name="Normal 248 3" xfId="18020" xr:uid="{00000000-0005-0000-0000-0000363D0000}"/>
    <cellStyle name="Normal 248 3 2" xfId="18692" xr:uid="{00000000-0005-0000-0000-0000373D0000}"/>
    <cellStyle name="Normal 248 3 2 2" xfId="20028" xr:uid="{00000000-0005-0000-0000-0000383D0000}"/>
    <cellStyle name="Normal 248 3 3" xfId="19366" xr:uid="{00000000-0005-0000-0000-0000393D0000}"/>
    <cellStyle name="Normal 248 4" xfId="18361" xr:uid="{00000000-0005-0000-0000-00003A3D0000}"/>
    <cellStyle name="Normal 248 4 2" xfId="19697" xr:uid="{00000000-0005-0000-0000-00003B3D0000}"/>
    <cellStyle name="Normal 248 5" xfId="19035" xr:uid="{00000000-0005-0000-0000-00003C3D0000}"/>
    <cellStyle name="Normal 248 6" xfId="17533" xr:uid="{00000000-0005-0000-0000-00003D3D0000}"/>
    <cellStyle name="Normal 249" xfId="1906" xr:uid="{00000000-0005-0000-0000-00003E3D0000}"/>
    <cellStyle name="Normal 249 2" xfId="17642" xr:uid="{00000000-0005-0000-0000-00003F3D0000}"/>
    <cellStyle name="Normal 249 2 2" xfId="18091" xr:uid="{00000000-0005-0000-0000-0000403D0000}"/>
    <cellStyle name="Normal 249 2 2 2" xfId="18763" xr:uid="{00000000-0005-0000-0000-0000413D0000}"/>
    <cellStyle name="Normal 249 2 2 2 2" xfId="20099" xr:uid="{00000000-0005-0000-0000-0000423D0000}"/>
    <cellStyle name="Normal 249 2 2 3" xfId="19437" xr:uid="{00000000-0005-0000-0000-0000433D0000}"/>
    <cellStyle name="Normal 249 2 3" xfId="18432" xr:uid="{00000000-0005-0000-0000-0000443D0000}"/>
    <cellStyle name="Normal 249 2 3 2" xfId="19768" xr:uid="{00000000-0005-0000-0000-0000453D0000}"/>
    <cellStyle name="Normal 249 2 4" xfId="19106" xr:uid="{00000000-0005-0000-0000-0000463D0000}"/>
    <cellStyle name="Normal 249 3" xfId="17925" xr:uid="{00000000-0005-0000-0000-0000473D0000}"/>
    <cellStyle name="Normal 249 3 2" xfId="18597" xr:uid="{00000000-0005-0000-0000-0000483D0000}"/>
    <cellStyle name="Normal 249 3 2 2" xfId="19933" xr:uid="{00000000-0005-0000-0000-0000493D0000}"/>
    <cellStyle name="Normal 249 3 3" xfId="19271" xr:uid="{00000000-0005-0000-0000-00004A3D0000}"/>
    <cellStyle name="Normal 249 4" xfId="18266" xr:uid="{00000000-0005-0000-0000-00004B3D0000}"/>
    <cellStyle name="Normal 249 4 2" xfId="19602" xr:uid="{00000000-0005-0000-0000-00004C3D0000}"/>
    <cellStyle name="Normal 249 5" xfId="18940" xr:uid="{00000000-0005-0000-0000-00004D3D0000}"/>
    <cellStyle name="Normal 249 6" xfId="17312" xr:uid="{00000000-0005-0000-0000-00004E3D0000}"/>
    <cellStyle name="Normal 25" xfId="83" xr:uid="{00000000-0005-0000-0000-00004F3D0000}"/>
    <cellStyle name="Normal 25 10" xfId="2083" xr:uid="{00000000-0005-0000-0000-0000503D0000}"/>
    <cellStyle name="Normal 25 2" xfId="220" xr:uid="{00000000-0005-0000-0000-0000513D0000}"/>
    <cellStyle name="Normal 25 2 2" xfId="328" xr:uid="{00000000-0005-0000-0000-0000523D0000}"/>
    <cellStyle name="Normal 25 2 2 2" xfId="14204" xr:uid="{00000000-0005-0000-0000-0000533D0000}"/>
    <cellStyle name="Normal 25 2 3" xfId="436" xr:uid="{00000000-0005-0000-0000-0000543D0000}"/>
    <cellStyle name="Normal 25 2 3 2" xfId="14205" xr:uid="{00000000-0005-0000-0000-0000553D0000}"/>
    <cellStyle name="Normal 25 2 4" xfId="14206" xr:uid="{00000000-0005-0000-0000-0000563D0000}"/>
    <cellStyle name="Normal 25 2 5" xfId="14207" xr:uid="{00000000-0005-0000-0000-0000573D0000}"/>
    <cellStyle name="Normal 25 2 6" xfId="14203" xr:uid="{00000000-0005-0000-0000-0000583D0000}"/>
    <cellStyle name="Normal 25 2 7" xfId="1527" xr:uid="{00000000-0005-0000-0000-0000593D0000}"/>
    <cellStyle name="Normal 25 3" xfId="274" xr:uid="{00000000-0005-0000-0000-00005A3D0000}"/>
    <cellStyle name="Normal 25 3 2" xfId="14209" xr:uid="{00000000-0005-0000-0000-00005B3D0000}"/>
    <cellStyle name="Normal 25 3 3" xfId="14210" xr:uid="{00000000-0005-0000-0000-00005C3D0000}"/>
    <cellStyle name="Normal 25 3 4" xfId="14211" xr:uid="{00000000-0005-0000-0000-00005D3D0000}"/>
    <cellStyle name="Normal 25 3 5" xfId="14212" xr:uid="{00000000-0005-0000-0000-00005E3D0000}"/>
    <cellStyle name="Normal 25 3 6" xfId="14208" xr:uid="{00000000-0005-0000-0000-00005F3D0000}"/>
    <cellStyle name="Normal 25 4" xfId="382" xr:uid="{00000000-0005-0000-0000-0000603D0000}"/>
    <cellStyle name="Normal 25 4 2" xfId="14214" xr:uid="{00000000-0005-0000-0000-0000613D0000}"/>
    <cellStyle name="Normal 25 4 3" xfId="14213" xr:uid="{00000000-0005-0000-0000-0000623D0000}"/>
    <cellStyle name="Normal 25 5" xfId="607" xr:uid="{00000000-0005-0000-0000-0000633D0000}"/>
    <cellStyle name="Normal 25 5 2" xfId="17635" xr:uid="{00000000-0005-0000-0000-0000643D0000}"/>
    <cellStyle name="Normal 25 5 2 2" xfId="18084" xr:uid="{00000000-0005-0000-0000-0000653D0000}"/>
    <cellStyle name="Normal 25 5 2 2 2" xfId="18756" xr:uid="{00000000-0005-0000-0000-0000663D0000}"/>
    <cellStyle name="Normal 25 5 2 2 2 2" xfId="20092" xr:uid="{00000000-0005-0000-0000-0000673D0000}"/>
    <cellStyle name="Normal 25 5 2 2 3" xfId="19430" xr:uid="{00000000-0005-0000-0000-0000683D0000}"/>
    <cellStyle name="Normal 25 5 2 3" xfId="18425" xr:uid="{00000000-0005-0000-0000-0000693D0000}"/>
    <cellStyle name="Normal 25 5 2 3 2" xfId="19761" xr:uid="{00000000-0005-0000-0000-00006A3D0000}"/>
    <cellStyle name="Normal 25 5 2 4" xfId="19099" xr:uid="{00000000-0005-0000-0000-00006B3D0000}"/>
    <cellStyle name="Normal 25 5 3" xfId="17918" xr:uid="{00000000-0005-0000-0000-00006C3D0000}"/>
    <cellStyle name="Normal 25 5 3 2" xfId="18590" xr:uid="{00000000-0005-0000-0000-00006D3D0000}"/>
    <cellStyle name="Normal 25 5 3 2 2" xfId="19926" xr:uid="{00000000-0005-0000-0000-00006E3D0000}"/>
    <cellStyle name="Normal 25 5 3 3" xfId="19264" xr:uid="{00000000-0005-0000-0000-00006F3D0000}"/>
    <cellStyle name="Normal 25 5 4" xfId="18259" xr:uid="{00000000-0005-0000-0000-0000703D0000}"/>
    <cellStyle name="Normal 25 5 4 2" xfId="19595" xr:uid="{00000000-0005-0000-0000-0000713D0000}"/>
    <cellStyle name="Normal 25 5 5" xfId="18933" xr:uid="{00000000-0005-0000-0000-0000723D0000}"/>
    <cellStyle name="Normal 25 5 6" xfId="17299" xr:uid="{00000000-0005-0000-0000-0000733D0000}"/>
    <cellStyle name="Normal 25 6" xfId="17582" xr:uid="{00000000-0005-0000-0000-0000743D0000}"/>
    <cellStyle name="Normal 25 6 2" xfId="18043" xr:uid="{00000000-0005-0000-0000-0000753D0000}"/>
    <cellStyle name="Normal 25 6 2 2" xfId="18715" xr:uid="{00000000-0005-0000-0000-0000763D0000}"/>
    <cellStyle name="Normal 25 6 2 2 2" xfId="20051" xr:uid="{00000000-0005-0000-0000-0000773D0000}"/>
    <cellStyle name="Normal 25 6 2 3" xfId="19389" xr:uid="{00000000-0005-0000-0000-0000783D0000}"/>
    <cellStyle name="Normal 25 6 3" xfId="18384" xr:uid="{00000000-0005-0000-0000-0000793D0000}"/>
    <cellStyle name="Normal 25 6 3 2" xfId="19720" xr:uid="{00000000-0005-0000-0000-00007A3D0000}"/>
    <cellStyle name="Normal 25 6 4" xfId="19058" xr:uid="{00000000-0005-0000-0000-00007B3D0000}"/>
    <cellStyle name="Normal 25 7" xfId="17878" xr:uid="{00000000-0005-0000-0000-00007C3D0000}"/>
    <cellStyle name="Normal 25 7 2" xfId="18554" xr:uid="{00000000-0005-0000-0000-00007D3D0000}"/>
    <cellStyle name="Normal 25 7 2 2" xfId="19890" xr:uid="{00000000-0005-0000-0000-00007E3D0000}"/>
    <cellStyle name="Normal 25 7 3" xfId="19228" xr:uid="{00000000-0005-0000-0000-00007F3D0000}"/>
    <cellStyle name="Normal 25 8" xfId="18224" xr:uid="{00000000-0005-0000-0000-0000803D0000}"/>
    <cellStyle name="Normal 25 8 2" xfId="19560" xr:uid="{00000000-0005-0000-0000-0000813D0000}"/>
    <cellStyle name="Normal 25 9" xfId="18898" xr:uid="{00000000-0005-0000-0000-0000823D0000}"/>
    <cellStyle name="Normal 25_PEMBEBANAN BIAYA USAHA1" xfId="14215" xr:uid="{00000000-0005-0000-0000-0000833D0000}"/>
    <cellStyle name="Normal 250" xfId="1907" xr:uid="{00000000-0005-0000-0000-0000843D0000}"/>
    <cellStyle name="Normal 250 2" xfId="17734" xr:uid="{00000000-0005-0000-0000-0000853D0000}"/>
    <cellStyle name="Normal 250 2 2" xfId="18183" xr:uid="{00000000-0005-0000-0000-0000863D0000}"/>
    <cellStyle name="Normal 250 2 2 2" xfId="18855" xr:uid="{00000000-0005-0000-0000-0000873D0000}"/>
    <cellStyle name="Normal 250 2 2 2 2" xfId="20191" xr:uid="{00000000-0005-0000-0000-0000883D0000}"/>
    <cellStyle name="Normal 250 2 2 3" xfId="19529" xr:uid="{00000000-0005-0000-0000-0000893D0000}"/>
    <cellStyle name="Normal 250 2 3" xfId="18524" xr:uid="{00000000-0005-0000-0000-00008A3D0000}"/>
    <cellStyle name="Normal 250 2 3 2" xfId="19860" xr:uid="{00000000-0005-0000-0000-00008B3D0000}"/>
    <cellStyle name="Normal 250 2 4" xfId="19198" xr:uid="{00000000-0005-0000-0000-00008C3D0000}"/>
    <cellStyle name="Normal 250 3" xfId="18017" xr:uid="{00000000-0005-0000-0000-00008D3D0000}"/>
    <cellStyle name="Normal 250 3 2" xfId="18689" xr:uid="{00000000-0005-0000-0000-00008E3D0000}"/>
    <cellStyle name="Normal 250 3 2 2" xfId="20025" xr:uid="{00000000-0005-0000-0000-00008F3D0000}"/>
    <cellStyle name="Normal 250 3 3" xfId="19363" xr:uid="{00000000-0005-0000-0000-0000903D0000}"/>
    <cellStyle name="Normal 250 4" xfId="18358" xr:uid="{00000000-0005-0000-0000-0000913D0000}"/>
    <cellStyle name="Normal 250 4 2" xfId="19694" xr:uid="{00000000-0005-0000-0000-0000923D0000}"/>
    <cellStyle name="Normal 250 5" xfId="19032" xr:uid="{00000000-0005-0000-0000-0000933D0000}"/>
    <cellStyle name="Normal 250 6" xfId="17525" xr:uid="{00000000-0005-0000-0000-0000943D0000}"/>
    <cellStyle name="Normal 251" xfId="1908" xr:uid="{00000000-0005-0000-0000-0000953D0000}"/>
    <cellStyle name="Normal 251 2" xfId="17645" xr:uid="{00000000-0005-0000-0000-0000963D0000}"/>
    <cellStyle name="Normal 251 2 2" xfId="18094" xr:uid="{00000000-0005-0000-0000-0000973D0000}"/>
    <cellStyle name="Normal 251 2 2 2" xfId="18766" xr:uid="{00000000-0005-0000-0000-0000983D0000}"/>
    <cellStyle name="Normal 251 2 2 2 2" xfId="20102" xr:uid="{00000000-0005-0000-0000-0000993D0000}"/>
    <cellStyle name="Normal 251 2 2 3" xfId="19440" xr:uid="{00000000-0005-0000-0000-00009A3D0000}"/>
    <cellStyle name="Normal 251 2 3" xfId="18435" xr:uid="{00000000-0005-0000-0000-00009B3D0000}"/>
    <cellStyle name="Normal 251 2 3 2" xfId="19771" xr:uid="{00000000-0005-0000-0000-00009C3D0000}"/>
    <cellStyle name="Normal 251 2 4" xfId="19109" xr:uid="{00000000-0005-0000-0000-00009D3D0000}"/>
    <cellStyle name="Normal 251 3" xfId="17928" xr:uid="{00000000-0005-0000-0000-00009E3D0000}"/>
    <cellStyle name="Normal 251 3 2" xfId="18600" xr:uid="{00000000-0005-0000-0000-00009F3D0000}"/>
    <cellStyle name="Normal 251 3 2 2" xfId="19936" xr:uid="{00000000-0005-0000-0000-0000A03D0000}"/>
    <cellStyle name="Normal 251 3 3" xfId="19274" xr:uid="{00000000-0005-0000-0000-0000A13D0000}"/>
    <cellStyle name="Normal 251 4" xfId="18269" xr:uid="{00000000-0005-0000-0000-0000A23D0000}"/>
    <cellStyle name="Normal 251 4 2" xfId="19605" xr:uid="{00000000-0005-0000-0000-0000A33D0000}"/>
    <cellStyle name="Normal 251 5" xfId="18943" xr:uid="{00000000-0005-0000-0000-0000A43D0000}"/>
    <cellStyle name="Normal 251 6" xfId="17320" xr:uid="{00000000-0005-0000-0000-0000A53D0000}"/>
    <cellStyle name="Normal 252" xfId="1909" xr:uid="{00000000-0005-0000-0000-0000A63D0000}"/>
    <cellStyle name="Normal 252 2" xfId="17731" xr:uid="{00000000-0005-0000-0000-0000A73D0000}"/>
    <cellStyle name="Normal 252 2 2" xfId="18180" xr:uid="{00000000-0005-0000-0000-0000A83D0000}"/>
    <cellStyle name="Normal 252 2 2 2" xfId="18852" xr:uid="{00000000-0005-0000-0000-0000A93D0000}"/>
    <cellStyle name="Normal 252 2 2 2 2" xfId="20188" xr:uid="{00000000-0005-0000-0000-0000AA3D0000}"/>
    <cellStyle name="Normal 252 2 2 3" xfId="19526" xr:uid="{00000000-0005-0000-0000-0000AB3D0000}"/>
    <cellStyle name="Normal 252 2 3" xfId="18521" xr:uid="{00000000-0005-0000-0000-0000AC3D0000}"/>
    <cellStyle name="Normal 252 2 3 2" xfId="19857" xr:uid="{00000000-0005-0000-0000-0000AD3D0000}"/>
    <cellStyle name="Normal 252 2 4" xfId="19195" xr:uid="{00000000-0005-0000-0000-0000AE3D0000}"/>
    <cellStyle name="Normal 252 3" xfId="18014" xr:uid="{00000000-0005-0000-0000-0000AF3D0000}"/>
    <cellStyle name="Normal 252 3 2" xfId="18686" xr:uid="{00000000-0005-0000-0000-0000B03D0000}"/>
    <cellStyle name="Normal 252 3 2 2" xfId="20022" xr:uid="{00000000-0005-0000-0000-0000B13D0000}"/>
    <cellStyle name="Normal 252 3 3" xfId="19360" xr:uid="{00000000-0005-0000-0000-0000B23D0000}"/>
    <cellStyle name="Normal 252 4" xfId="18355" xr:uid="{00000000-0005-0000-0000-0000B33D0000}"/>
    <cellStyle name="Normal 252 4 2" xfId="19691" xr:uid="{00000000-0005-0000-0000-0000B43D0000}"/>
    <cellStyle name="Normal 252 5" xfId="19029" xr:uid="{00000000-0005-0000-0000-0000B53D0000}"/>
    <cellStyle name="Normal 252 6" xfId="17517" xr:uid="{00000000-0005-0000-0000-0000B63D0000}"/>
    <cellStyle name="Normal 253" xfId="1910" xr:uid="{00000000-0005-0000-0000-0000B73D0000}"/>
    <cellStyle name="Normal 253 2" xfId="17648" xr:uid="{00000000-0005-0000-0000-0000B83D0000}"/>
    <cellStyle name="Normal 253 2 2" xfId="18097" xr:uid="{00000000-0005-0000-0000-0000B93D0000}"/>
    <cellStyle name="Normal 253 2 2 2" xfId="18769" xr:uid="{00000000-0005-0000-0000-0000BA3D0000}"/>
    <cellStyle name="Normal 253 2 2 2 2" xfId="20105" xr:uid="{00000000-0005-0000-0000-0000BB3D0000}"/>
    <cellStyle name="Normal 253 2 2 3" xfId="19443" xr:uid="{00000000-0005-0000-0000-0000BC3D0000}"/>
    <cellStyle name="Normal 253 2 3" xfId="18438" xr:uid="{00000000-0005-0000-0000-0000BD3D0000}"/>
    <cellStyle name="Normal 253 2 3 2" xfId="19774" xr:uid="{00000000-0005-0000-0000-0000BE3D0000}"/>
    <cellStyle name="Normal 253 2 4" xfId="19112" xr:uid="{00000000-0005-0000-0000-0000BF3D0000}"/>
    <cellStyle name="Normal 253 3" xfId="17931" xr:uid="{00000000-0005-0000-0000-0000C03D0000}"/>
    <cellStyle name="Normal 253 3 2" xfId="18603" xr:uid="{00000000-0005-0000-0000-0000C13D0000}"/>
    <cellStyle name="Normal 253 3 2 2" xfId="19939" xr:uid="{00000000-0005-0000-0000-0000C23D0000}"/>
    <cellStyle name="Normal 253 3 3" xfId="19277" xr:uid="{00000000-0005-0000-0000-0000C33D0000}"/>
    <cellStyle name="Normal 253 4" xfId="18272" xr:uid="{00000000-0005-0000-0000-0000C43D0000}"/>
    <cellStyle name="Normal 253 4 2" xfId="19608" xr:uid="{00000000-0005-0000-0000-0000C53D0000}"/>
    <cellStyle name="Normal 253 5" xfId="18946" xr:uid="{00000000-0005-0000-0000-0000C63D0000}"/>
    <cellStyle name="Normal 253 6" xfId="17329" xr:uid="{00000000-0005-0000-0000-0000C73D0000}"/>
    <cellStyle name="Normal 254" xfId="1911" xr:uid="{00000000-0005-0000-0000-0000C83D0000}"/>
    <cellStyle name="Normal 254 2" xfId="17728" xr:uid="{00000000-0005-0000-0000-0000C93D0000}"/>
    <cellStyle name="Normal 254 2 2" xfId="18177" xr:uid="{00000000-0005-0000-0000-0000CA3D0000}"/>
    <cellStyle name="Normal 254 2 2 2" xfId="18849" xr:uid="{00000000-0005-0000-0000-0000CB3D0000}"/>
    <cellStyle name="Normal 254 2 2 2 2" xfId="20185" xr:uid="{00000000-0005-0000-0000-0000CC3D0000}"/>
    <cellStyle name="Normal 254 2 2 3" xfId="19523" xr:uid="{00000000-0005-0000-0000-0000CD3D0000}"/>
    <cellStyle name="Normal 254 2 3" xfId="18518" xr:uid="{00000000-0005-0000-0000-0000CE3D0000}"/>
    <cellStyle name="Normal 254 2 3 2" xfId="19854" xr:uid="{00000000-0005-0000-0000-0000CF3D0000}"/>
    <cellStyle name="Normal 254 2 4" xfId="19192" xr:uid="{00000000-0005-0000-0000-0000D03D0000}"/>
    <cellStyle name="Normal 254 3" xfId="18011" xr:uid="{00000000-0005-0000-0000-0000D13D0000}"/>
    <cellStyle name="Normal 254 3 2" xfId="18683" xr:uid="{00000000-0005-0000-0000-0000D23D0000}"/>
    <cellStyle name="Normal 254 3 2 2" xfId="20019" xr:uid="{00000000-0005-0000-0000-0000D33D0000}"/>
    <cellStyle name="Normal 254 3 3" xfId="19357" xr:uid="{00000000-0005-0000-0000-0000D43D0000}"/>
    <cellStyle name="Normal 254 4" xfId="18352" xr:uid="{00000000-0005-0000-0000-0000D53D0000}"/>
    <cellStyle name="Normal 254 4 2" xfId="19688" xr:uid="{00000000-0005-0000-0000-0000D63D0000}"/>
    <cellStyle name="Normal 254 5" xfId="19026" xr:uid="{00000000-0005-0000-0000-0000D73D0000}"/>
    <cellStyle name="Normal 254 6" xfId="17510" xr:uid="{00000000-0005-0000-0000-0000D83D0000}"/>
    <cellStyle name="Normal 255" xfId="1912" xr:uid="{00000000-0005-0000-0000-0000D93D0000}"/>
    <cellStyle name="Normal 255 2" xfId="17651" xr:uid="{00000000-0005-0000-0000-0000DA3D0000}"/>
    <cellStyle name="Normal 255 2 2" xfId="18100" xr:uid="{00000000-0005-0000-0000-0000DB3D0000}"/>
    <cellStyle name="Normal 255 2 2 2" xfId="18772" xr:uid="{00000000-0005-0000-0000-0000DC3D0000}"/>
    <cellStyle name="Normal 255 2 2 2 2" xfId="20108" xr:uid="{00000000-0005-0000-0000-0000DD3D0000}"/>
    <cellStyle name="Normal 255 2 2 3" xfId="19446" xr:uid="{00000000-0005-0000-0000-0000DE3D0000}"/>
    <cellStyle name="Normal 255 2 3" xfId="18441" xr:uid="{00000000-0005-0000-0000-0000DF3D0000}"/>
    <cellStyle name="Normal 255 2 3 2" xfId="19777" xr:uid="{00000000-0005-0000-0000-0000E03D0000}"/>
    <cellStyle name="Normal 255 2 4" xfId="19115" xr:uid="{00000000-0005-0000-0000-0000E13D0000}"/>
    <cellStyle name="Normal 255 3" xfId="17934" xr:uid="{00000000-0005-0000-0000-0000E23D0000}"/>
    <cellStyle name="Normal 255 3 2" xfId="18606" xr:uid="{00000000-0005-0000-0000-0000E33D0000}"/>
    <cellStyle name="Normal 255 3 2 2" xfId="19942" xr:uid="{00000000-0005-0000-0000-0000E43D0000}"/>
    <cellStyle name="Normal 255 3 3" xfId="19280" xr:uid="{00000000-0005-0000-0000-0000E53D0000}"/>
    <cellStyle name="Normal 255 4" xfId="18275" xr:uid="{00000000-0005-0000-0000-0000E63D0000}"/>
    <cellStyle name="Normal 255 4 2" xfId="19611" xr:uid="{00000000-0005-0000-0000-0000E73D0000}"/>
    <cellStyle name="Normal 255 5" xfId="18949" xr:uid="{00000000-0005-0000-0000-0000E83D0000}"/>
    <cellStyle name="Normal 255 6" xfId="17337" xr:uid="{00000000-0005-0000-0000-0000E93D0000}"/>
    <cellStyle name="Normal 256" xfId="1913" xr:uid="{00000000-0005-0000-0000-0000EA3D0000}"/>
    <cellStyle name="Normal 256 2" xfId="17725" xr:uid="{00000000-0005-0000-0000-0000EB3D0000}"/>
    <cellStyle name="Normal 256 2 2" xfId="18174" xr:uid="{00000000-0005-0000-0000-0000EC3D0000}"/>
    <cellStyle name="Normal 256 2 2 2" xfId="18846" xr:uid="{00000000-0005-0000-0000-0000ED3D0000}"/>
    <cellStyle name="Normal 256 2 2 2 2" xfId="20182" xr:uid="{00000000-0005-0000-0000-0000EE3D0000}"/>
    <cellStyle name="Normal 256 2 2 3" xfId="19520" xr:uid="{00000000-0005-0000-0000-0000EF3D0000}"/>
    <cellStyle name="Normal 256 2 3" xfId="18515" xr:uid="{00000000-0005-0000-0000-0000F03D0000}"/>
    <cellStyle name="Normal 256 2 3 2" xfId="19851" xr:uid="{00000000-0005-0000-0000-0000F13D0000}"/>
    <cellStyle name="Normal 256 2 4" xfId="19189" xr:uid="{00000000-0005-0000-0000-0000F23D0000}"/>
    <cellStyle name="Normal 256 3" xfId="18008" xr:uid="{00000000-0005-0000-0000-0000F33D0000}"/>
    <cellStyle name="Normal 256 3 2" xfId="18680" xr:uid="{00000000-0005-0000-0000-0000F43D0000}"/>
    <cellStyle name="Normal 256 3 2 2" xfId="20016" xr:uid="{00000000-0005-0000-0000-0000F53D0000}"/>
    <cellStyle name="Normal 256 3 3" xfId="19354" xr:uid="{00000000-0005-0000-0000-0000F63D0000}"/>
    <cellStyle name="Normal 256 4" xfId="18349" xr:uid="{00000000-0005-0000-0000-0000F73D0000}"/>
    <cellStyle name="Normal 256 4 2" xfId="19685" xr:uid="{00000000-0005-0000-0000-0000F83D0000}"/>
    <cellStyle name="Normal 256 5" xfId="19023" xr:uid="{00000000-0005-0000-0000-0000F93D0000}"/>
    <cellStyle name="Normal 256 6" xfId="20749" xr:uid="{00000000-0005-0000-0000-0000FA3D0000}"/>
    <cellStyle name="Normal 256 7" xfId="17502" xr:uid="{00000000-0005-0000-0000-0000FB3D0000}"/>
    <cellStyle name="Normal 257" xfId="1914" xr:uid="{00000000-0005-0000-0000-0000FC3D0000}"/>
    <cellStyle name="Normal 257 2" xfId="17654" xr:uid="{00000000-0005-0000-0000-0000FD3D0000}"/>
    <cellStyle name="Normal 257 2 2" xfId="18103" xr:uid="{00000000-0005-0000-0000-0000FE3D0000}"/>
    <cellStyle name="Normal 257 2 2 2" xfId="18775" xr:uid="{00000000-0005-0000-0000-0000FF3D0000}"/>
    <cellStyle name="Normal 257 2 2 2 2" xfId="20111" xr:uid="{00000000-0005-0000-0000-0000003E0000}"/>
    <cellStyle name="Normal 257 2 2 3" xfId="19449" xr:uid="{00000000-0005-0000-0000-0000013E0000}"/>
    <cellStyle name="Normal 257 2 3" xfId="18444" xr:uid="{00000000-0005-0000-0000-0000023E0000}"/>
    <cellStyle name="Normal 257 2 3 2" xfId="19780" xr:uid="{00000000-0005-0000-0000-0000033E0000}"/>
    <cellStyle name="Normal 257 2 4" xfId="19118" xr:uid="{00000000-0005-0000-0000-0000043E0000}"/>
    <cellStyle name="Normal 257 3" xfId="17937" xr:uid="{00000000-0005-0000-0000-0000053E0000}"/>
    <cellStyle name="Normal 257 3 2" xfId="18609" xr:uid="{00000000-0005-0000-0000-0000063E0000}"/>
    <cellStyle name="Normal 257 3 2 2" xfId="19945" xr:uid="{00000000-0005-0000-0000-0000073E0000}"/>
    <cellStyle name="Normal 257 3 3" xfId="19283" xr:uid="{00000000-0005-0000-0000-0000083E0000}"/>
    <cellStyle name="Normal 257 4" xfId="18278" xr:uid="{00000000-0005-0000-0000-0000093E0000}"/>
    <cellStyle name="Normal 257 4 2" xfId="19614" xr:uid="{00000000-0005-0000-0000-00000A3E0000}"/>
    <cellStyle name="Normal 257 5" xfId="18952" xr:uid="{00000000-0005-0000-0000-00000B3E0000}"/>
    <cellStyle name="Normal 257 6" xfId="17345" xr:uid="{00000000-0005-0000-0000-00000C3E0000}"/>
    <cellStyle name="Normal 258" xfId="1915" xr:uid="{00000000-0005-0000-0000-00000D3E0000}"/>
    <cellStyle name="Normal 258 2" xfId="17722" xr:uid="{00000000-0005-0000-0000-00000E3E0000}"/>
    <cellStyle name="Normal 258 2 2" xfId="18171" xr:uid="{00000000-0005-0000-0000-00000F3E0000}"/>
    <cellStyle name="Normal 258 2 2 2" xfId="18843" xr:uid="{00000000-0005-0000-0000-0000103E0000}"/>
    <cellStyle name="Normal 258 2 2 2 2" xfId="20179" xr:uid="{00000000-0005-0000-0000-0000113E0000}"/>
    <cellStyle name="Normal 258 2 2 3" xfId="19517" xr:uid="{00000000-0005-0000-0000-0000123E0000}"/>
    <cellStyle name="Normal 258 2 3" xfId="18512" xr:uid="{00000000-0005-0000-0000-0000133E0000}"/>
    <cellStyle name="Normal 258 2 3 2" xfId="19848" xr:uid="{00000000-0005-0000-0000-0000143E0000}"/>
    <cellStyle name="Normal 258 2 4" xfId="19186" xr:uid="{00000000-0005-0000-0000-0000153E0000}"/>
    <cellStyle name="Normal 258 3" xfId="18005" xr:uid="{00000000-0005-0000-0000-0000163E0000}"/>
    <cellStyle name="Normal 258 3 2" xfId="18677" xr:uid="{00000000-0005-0000-0000-0000173E0000}"/>
    <cellStyle name="Normal 258 3 2 2" xfId="20013" xr:uid="{00000000-0005-0000-0000-0000183E0000}"/>
    <cellStyle name="Normal 258 3 3" xfId="19351" xr:uid="{00000000-0005-0000-0000-0000193E0000}"/>
    <cellStyle name="Normal 258 4" xfId="18346" xr:uid="{00000000-0005-0000-0000-00001A3E0000}"/>
    <cellStyle name="Normal 258 4 2" xfId="19682" xr:uid="{00000000-0005-0000-0000-00001B3E0000}"/>
    <cellStyle name="Normal 258 5" xfId="19020" xr:uid="{00000000-0005-0000-0000-00001C3E0000}"/>
    <cellStyle name="Normal 258 6" xfId="17494" xr:uid="{00000000-0005-0000-0000-00001D3E0000}"/>
    <cellStyle name="Normal 259" xfId="1916" xr:uid="{00000000-0005-0000-0000-00001E3E0000}"/>
    <cellStyle name="Normal 259 2" xfId="17657" xr:uid="{00000000-0005-0000-0000-00001F3E0000}"/>
    <cellStyle name="Normal 259 2 2" xfId="18106" xr:uid="{00000000-0005-0000-0000-0000203E0000}"/>
    <cellStyle name="Normal 259 2 2 2" xfId="18778" xr:uid="{00000000-0005-0000-0000-0000213E0000}"/>
    <cellStyle name="Normal 259 2 2 2 2" xfId="20114" xr:uid="{00000000-0005-0000-0000-0000223E0000}"/>
    <cellStyle name="Normal 259 2 2 3" xfId="19452" xr:uid="{00000000-0005-0000-0000-0000233E0000}"/>
    <cellStyle name="Normal 259 2 3" xfId="18447" xr:uid="{00000000-0005-0000-0000-0000243E0000}"/>
    <cellStyle name="Normal 259 2 3 2" xfId="19783" xr:uid="{00000000-0005-0000-0000-0000253E0000}"/>
    <cellStyle name="Normal 259 2 4" xfId="19121" xr:uid="{00000000-0005-0000-0000-0000263E0000}"/>
    <cellStyle name="Normal 259 3" xfId="17940" xr:uid="{00000000-0005-0000-0000-0000273E0000}"/>
    <cellStyle name="Normal 259 3 2" xfId="18612" xr:uid="{00000000-0005-0000-0000-0000283E0000}"/>
    <cellStyle name="Normal 259 3 2 2" xfId="19948" xr:uid="{00000000-0005-0000-0000-0000293E0000}"/>
    <cellStyle name="Normal 259 3 3" xfId="19286" xr:uid="{00000000-0005-0000-0000-00002A3E0000}"/>
    <cellStyle name="Normal 259 4" xfId="18281" xr:uid="{00000000-0005-0000-0000-00002B3E0000}"/>
    <cellStyle name="Normal 259 4 2" xfId="19617" xr:uid="{00000000-0005-0000-0000-00002C3E0000}"/>
    <cellStyle name="Normal 259 5" xfId="18955" xr:uid="{00000000-0005-0000-0000-00002D3E0000}"/>
    <cellStyle name="Normal 259 6" xfId="17353" xr:uid="{00000000-0005-0000-0000-00002E3E0000}"/>
    <cellStyle name="Normal 26" xfId="84" xr:uid="{00000000-0005-0000-0000-00002F3E0000}"/>
    <cellStyle name="Normal 26 2" xfId="221" xr:uid="{00000000-0005-0000-0000-0000303E0000}"/>
    <cellStyle name="Normal 26 2 2" xfId="329" xr:uid="{00000000-0005-0000-0000-0000313E0000}"/>
    <cellStyle name="Normal 26 2 2 2" xfId="14217" xr:uid="{00000000-0005-0000-0000-0000323E0000}"/>
    <cellStyle name="Normal 26 2 3" xfId="437" xr:uid="{00000000-0005-0000-0000-0000333E0000}"/>
    <cellStyle name="Normal 26 2 3 2" xfId="14216" xr:uid="{00000000-0005-0000-0000-0000343E0000}"/>
    <cellStyle name="Normal 26 2 4" xfId="1528" xr:uid="{00000000-0005-0000-0000-0000353E0000}"/>
    <cellStyle name="Normal 26 3" xfId="275" xr:uid="{00000000-0005-0000-0000-0000363E0000}"/>
    <cellStyle name="Normal 26 3 2" xfId="14218" xr:uid="{00000000-0005-0000-0000-0000373E0000}"/>
    <cellStyle name="Normal 26 4" xfId="383" xr:uid="{00000000-0005-0000-0000-0000383E0000}"/>
    <cellStyle name="Normal 26 4 2" xfId="17639" xr:uid="{00000000-0005-0000-0000-0000393E0000}"/>
    <cellStyle name="Normal 26 4 2 2" xfId="18088" xr:uid="{00000000-0005-0000-0000-00003A3E0000}"/>
    <cellStyle name="Normal 26 4 2 2 2" xfId="18760" xr:uid="{00000000-0005-0000-0000-00003B3E0000}"/>
    <cellStyle name="Normal 26 4 2 2 2 2" xfId="20096" xr:uid="{00000000-0005-0000-0000-00003C3E0000}"/>
    <cellStyle name="Normal 26 4 2 2 3" xfId="19434" xr:uid="{00000000-0005-0000-0000-00003D3E0000}"/>
    <cellStyle name="Normal 26 4 2 3" xfId="18429" xr:uid="{00000000-0005-0000-0000-00003E3E0000}"/>
    <cellStyle name="Normal 26 4 2 3 2" xfId="19765" xr:uid="{00000000-0005-0000-0000-00003F3E0000}"/>
    <cellStyle name="Normal 26 4 2 4" xfId="19103" xr:uid="{00000000-0005-0000-0000-0000403E0000}"/>
    <cellStyle name="Normal 26 4 3" xfId="17922" xr:uid="{00000000-0005-0000-0000-0000413E0000}"/>
    <cellStyle name="Normal 26 4 3 2" xfId="18594" xr:uid="{00000000-0005-0000-0000-0000423E0000}"/>
    <cellStyle name="Normal 26 4 3 2 2" xfId="19930" xr:uid="{00000000-0005-0000-0000-0000433E0000}"/>
    <cellStyle name="Normal 26 4 3 3" xfId="19268" xr:uid="{00000000-0005-0000-0000-0000443E0000}"/>
    <cellStyle name="Normal 26 4 4" xfId="18263" xr:uid="{00000000-0005-0000-0000-0000453E0000}"/>
    <cellStyle name="Normal 26 4 4 2" xfId="19599" xr:uid="{00000000-0005-0000-0000-0000463E0000}"/>
    <cellStyle name="Normal 26 4 5" xfId="18937" xr:uid="{00000000-0005-0000-0000-0000473E0000}"/>
    <cellStyle name="Normal 26 4 6" xfId="17303" xr:uid="{00000000-0005-0000-0000-0000483E0000}"/>
    <cellStyle name="Normal 26 5" xfId="608" xr:uid="{00000000-0005-0000-0000-0000493E0000}"/>
    <cellStyle name="Normal 26 5 2" xfId="18047" xr:uid="{00000000-0005-0000-0000-00004A3E0000}"/>
    <cellStyle name="Normal 26 5 2 2" xfId="18719" xr:uid="{00000000-0005-0000-0000-00004B3E0000}"/>
    <cellStyle name="Normal 26 5 2 2 2" xfId="20055" xr:uid="{00000000-0005-0000-0000-00004C3E0000}"/>
    <cellStyle name="Normal 26 5 2 3" xfId="19393" xr:uid="{00000000-0005-0000-0000-00004D3E0000}"/>
    <cellStyle name="Normal 26 5 3" xfId="18388" xr:uid="{00000000-0005-0000-0000-00004E3E0000}"/>
    <cellStyle name="Normal 26 5 3 2" xfId="19724" xr:uid="{00000000-0005-0000-0000-00004F3E0000}"/>
    <cellStyle name="Normal 26 5 4" xfId="19062" xr:uid="{00000000-0005-0000-0000-0000503E0000}"/>
    <cellStyle name="Normal 26 5 5" xfId="17586" xr:uid="{00000000-0005-0000-0000-0000513E0000}"/>
    <cellStyle name="Normal 26 6" xfId="17882" xr:uid="{00000000-0005-0000-0000-0000523E0000}"/>
    <cellStyle name="Normal 26 6 2" xfId="18558" xr:uid="{00000000-0005-0000-0000-0000533E0000}"/>
    <cellStyle name="Normal 26 6 2 2" xfId="19894" xr:uid="{00000000-0005-0000-0000-0000543E0000}"/>
    <cellStyle name="Normal 26 6 3" xfId="19232" xr:uid="{00000000-0005-0000-0000-0000553E0000}"/>
    <cellStyle name="Normal 26 7" xfId="18228" xr:uid="{00000000-0005-0000-0000-0000563E0000}"/>
    <cellStyle name="Normal 26 7 2" xfId="19564" xr:uid="{00000000-0005-0000-0000-0000573E0000}"/>
    <cellStyle name="Normal 26 8" xfId="18902" xr:uid="{00000000-0005-0000-0000-0000583E0000}"/>
    <cellStyle name="Normal 26 9" xfId="2087" xr:uid="{00000000-0005-0000-0000-0000593E0000}"/>
    <cellStyle name="Normal 26_PEMBEBANAN BIAYA USAHA1" xfId="14219" xr:uid="{00000000-0005-0000-0000-00005A3E0000}"/>
    <cellStyle name="Normal 260" xfId="1917" xr:uid="{00000000-0005-0000-0000-00005B3E0000}"/>
    <cellStyle name="Normal 260 2" xfId="17718" xr:uid="{00000000-0005-0000-0000-00005C3E0000}"/>
    <cellStyle name="Normal 260 2 2" xfId="18167" xr:uid="{00000000-0005-0000-0000-00005D3E0000}"/>
    <cellStyle name="Normal 260 2 2 2" xfId="18839" xr:uid="{00000000-0005-0000-0000-00005E3E0000}"/>
    <cellStyle name="Normal 260 2 2 2 2" xfId="20175" xr:uid="{00000000-0005-0000-0000-00005F3E0000}"/>
    <cellStyle name="Normal 260 2 2 3" xfId="19513" xr:uid="{00000000-0005-0000-0000-0000603E0000}"/>
    <cellStyle name="Normal 260 2 3" xfId="18508" xr:uid="{00000000-0005-0000-0000-0000613E0000}"/>
    <cellStyle name="Normal 260 2 3 2" xfId="19844" xr:uid="{00000000-0005-0000-0000-0000623E0000}"/>
    <cellStyle name="Normal 260 2 4" xfId="19182" xr:uid="{00000000-0005-0000-0000-0000633E0000}"/>
    <cellStyle name="Normal 260 3" xfId="18001" xr:uid="{00000000-0005-0000-0000-0000643E0000}"/>
    <cellStyle name="Normal 260 3 2" xfId="18673" xr:uid="{00000000-0005-0000-0000-0000653E0000}"/>
    <cellStyle name="Normal 260 3 2 2" xfId="20009" xr:uid="{00000000-0005-0000-0000-0000663E0000}"/>
    <cellStyle name="Normal 260 3 3" xfId="19347" xr:uid="{00000000-0005-0000-0000-0000673E0000}"/>
    <cellStyle name="Normal 260 4" xfId="18342" xr:uid="{00000000-0005-0000-0000-0000683E0000}"/>
    <cellStyle name="Normal 260 4 2" xfId="19678" xr:uid="{00000000-0005-0000-0000-0000693E0000}"/>
    <cellStyle name="Normal 260 5" xfId="19016" xr:uid="{00000000-0005-0000-0000-00006A3E0000}"/>
    <cellStyle name="Normal 260 6" xfId="17485" xr:uid="{00000000-0005-0000-0000-00006B3E0000}"/>
    <cellStyle name="Normal 261" xfId="1918" xr:uid="{00000000-0005-0000-0000-00006C3E0000}"/>
    <cellStyle name="Normal 261 2" xfId="17660" xr:uid="{00000000-0005-0000-0000-00006D3E0000}"/>
    <cellStyle name="Normal 261 2 2" xfId="18109" xr:uid="{00000000-0005-0000-0000-00006E3E0000}"/>
    <cellStyle name="Normal 261 2 2 2" xfId="18781" xr:uid="{00000000-0005-0000-0000-00006F3E0000}"/>
    <cellStyle name="Normal 261 2 2 2 2" xfId="20117" xr:uid="{00000000-0005-0000-0000-0000703E0000}"/>
    <cellStyle name="Normal 261 2 2 3" xfId="19455" xr:uid="{00000000-0005-0000-0000-0000713E0000}"/>
    <cellStyle name="Normal 261 2 3" xfId="18450" xr:uid="{00000000-0005-0000-0000-0000723E0000}"/>
    <cellStyle name="Normal 261 2 3 2" xfId="19786" xr:uid="{00000000-0005-0000-0000-0000733E0000}"/>
    <cellStyle name="Normal 261 2 4" xfId="19124" xr:uid="{00000000-0005-0000-0000-0000743E0000}"/>
    <cellStyle name="Normal 261 3" xfId="17943" xr:uid="{00000000-0005-0000-0000-0000753E0000}"/>
    <cellStyle name="Normal 261 3 2" xfId="18615" xr:uid="{00000000-0005-0000-0000-0000763E0000}"/>
    <cellStyle name="Normal 261 3 2 2" xfId="19951" xr:uid="{00000000-0005-0000-0000-0000773E0000}"/>
    <cellStyle name="Normal 261 3 3" xfId="19289" xr:uid="{00000000-0005-0000-0000-0000783E0000}"/>
    <cellStyle name="Normal 261 4" xfId="18284" xr:uid="{00000000-0005-0000-0000-0000793E0000}"/>
    <cellStyle name="Normal 261 4 2" xfId="19620" xr:uid="{00000000-0005-0000-0000-00007A3E0000}"/>
    <cellStyle name="Normal 261 5" xfId="18958" xr:uid="{00000000-0005-0000-0000-00007B3E0000}"/>
    <cellStyle name="Normal 261 6" xfId="17361" xr:uid="{00000000-0005-0000-0000-00007C3E0000}"/>
    <cellStyle name="Normal 262" xfId="1919" xr:uid="{00000000-0005-0000-0000-00007D3E0000}"/>
    <cellStyle name="Normal 262 2" xfId="20750" xr:uid="{00000000-0005-0000-0000-00007E3E0000}"/>
    <cellStyle name="Normal 262 3" xfId="14220" xr:uid="{00000000-0005-0000-0000-00007F3E0000}"/>
    <cellStyle name="Normal 263" xfId="1920" xr:uid="{00000000-0005-0000-0000-0000803E0000}"/>
    <cellStyle name="Normal 263 2" xfId="17708" xr:uid="{00000000-0005-0000-0000-0000813E0000}"/>
    <cellStyle name="Normal 263 2 2" xfId="18157" xr:uid="{00000000-0005-0000-0000-0000823E0000}"/>
    <cellStyle name="Normal 263 2 2 2" xfId="18829" xr:uid="{00000000-0005-0000-0000-0000833E0000}"/>
    <cellStyle name="Normal 263 2 2 2 2" xfId="20165" xr:uid="{00000000-0005-0000-0000-0000843E0000}"/>
    <cellStyle name="Normal 263 2 2 3" xfId="19503" xr:uid="{00000000-0005-0000-0000-0000853E0000}"/>
    <cellStyle name="Normal 263 2 3" xfId="18498" xr:uid="{00000000-0005-0000-0000-0000863E0000}"/>
    <cellStyle name="Normal 263 2 3 2" xfId="19834" xr:uid="{00000000-0005-0000-0000-0000873E0000}"/>
    <cellStyle name="Normal 263 2 4" xfId="19172" xr:uid="{00000000-0005-0000-0000-0000883E0000}"/>
    <cellStyle name="Normal 263 3" xfId="17991" xr:uid="{00000000-0005-0000-0000-0000893E0000}"/>
    <cellStyle name="Normal 263 3 2" xfId="18663" xr:uid="{00000000-0005-0000-0000-00008A3E0000}"/>
    <cellStyle name="Normal 263 3 2 2" xfId="19999" xr:uid="{00000000-0005-0000-0000-00008B3E0000}"/>
    <cellStyle name="Normal 263 3 3" xfId="19337" xr:uid="{00000000-0005-0000-0000-00008C3E0000}"/>
    <cellStyle name="Normal 263 4" xfId="18332" xr:uid="{00000000-0005-0000-0000-00008D3E0000}"/>
    <cellStyle name="Normal 263 4 2" xfId="19668" xr:uid="{00000000-0005-0000-0000-00008E3E0000}"/>
    <cellStyle name="Normal 263 5" xfId="19006" xr:uid="{00000000-0005-0000-0000-00008F3E0000}"/>
    <cellStyle name="Normal 263 6" xfId="17470" xr:uid="{00000000-0005-0000-0000-0000903E0000}"/>
    <cellStyle name="Normal 264" xfId="1921" xr:uid="{00000000-0005-0000-0000-0000913E0000}"/>
    <cellStyle name="Normal 264 2" xfId="17663" xr:uid="{00000000-0005-0000-0000-0000923E0000}"/>
    <cellStyle name="Normal 264 2 2" xfId="18112" xr:uid="{00000000-0005-0000-0000-0000933E0000}"/>
    <cellStyle name="Normal 264 2 2 2" xfId="18784" xr:uid="{00000000-0005-0000-0000-0000943E0000}"/>
    <cellStyle name="Normal 264 2 2 2 2" xfId="20120" xr:uid="{00000000-0005-0000-0000-0000953E0000}"/>
    <cellStyle name="Normal 264 2 2 3" xfId="19458" xr:uid="{00000000-0005-0000-0000-0000963E0000}"/>
    <cellStyle name="Normal 264 2 3" xfId="18453" xr:uid="{00000000-0005-0000-0000-0000973E0000}"/>
    <cellStyle name="Normal 264 2 3 2" xfId="19789" xr:uid="{00000000-0005-0000-0000-0000983E0000}"/>
    <cellStyle name="Normal 264 2 4" xfId="19127" xr:uid="{00000000-0005-0000-0000-0000993E0000}"/>
    <cellStyle name="Normal 264 3" xfId="17946" xr:uid="{00000000-0005-0000-0000-00009A3E0000}"/>
    <cellStyle name="Normal 264 3 2" xfId="18618" xr:uid="{00000000-0005-0000-0000-00009B3E0000}"/>
    <cellStyle name="Normal 264 3 2 2" xfId="19954" xr:uid="{00000000-0005-0000-0000-00009C3E0000}"/>
    <cellStyle name="Normal 264 3 3" xfId="19292" xr:uid="{00000000-0005-0000-0000-00009D3E0000}"/>
    <cellStyle name="Normal 264 4" xfId="18287" xr:uid="{00000000-0005-0000-0000-00009E3E0000}"/>
    <cellStyle name="Normal 264 4 2" xfId="19623" xr:uid="{00000000-0005-0000-0000-00009F3E0000}"/>
    <cellStyle name="Normal 264 5" xfId="18961" xr:uid="{00000000-0005-0000-0000-0000A03E0000}"/>
    <cellStyle name="Normal 264 6" xfId="17370" xr:uid="{00000000-0005-0000-0000-0000A13E0000}"/>
    <cellStyle name="Normal 265" xfId="1922" xr:uid="{00000000-0005-0000-0000-0000A23E0000}"/>
    <cellStyle name="Normal 265 2" xfId="17705" xr:uid="{00000000-0005-0000-0000-0000A33E0000}"/>
    <cellStyle name="Normal 265 2 2" xfId="18154" xr:uid="{00000000-0005-0000-0000-0000A43E0000}"/>
    <cellStyle name="Normal 265 2 2 2" xfId="18826" xr:uid="{00000000-0005-0000-0000-0000A53E0000}"/>
    <cellStyle name="Normal 265 2 2 2 2" xfId="20162" xr:uid="{00000000-0005-0000-0000-0000A63E0000}"/>
    <cellStyle name="Normal 265 2 2 3" xfId="19500" xr:uid="{00000000-0005-0000-0000-0000A73E0000}"/>
    <cellStyle name="Normal 265 2 3" xfId="18495" xr:uid="{00000000-0005-0000-0000-0000A83E0000}"/>
    <cellStyle name="Normal 265 2 3 2" xfId="19831" xr:uid="{00000000-0005-0000-0000-0000A93E0000}"/>
    <cellStyle name="Normal 265 2 4" xfId="19169" xr:uid="{00000000-0005-0000-0000-0000AA3E0000}"/>
    <cellStyle name="Normal 265 3" xfId="17988" xr:uid="{00000000-0005-0000-0000-0000AB3E0000}"/>
    <cellStyle name="Normal 265 3 2" xfId="18660" xr:uid="{00000000-0005-0000-0000-0000AC3E0000}"/>
    <cellStyle name="Normal 265 3 2 2" xfId="19996" xr:uid="{00000000-0005-0000-0000-0000AD3E0000}"/>
    <cellStyle name="Normal 265 3 3" xfId="19334" xr:uid="{00000000-0005-0000-0000-0000AE3E0000}"/>
    <cellStyle name="Normal 265 4" xfId="18329" xr:uid="{00000000-0005-0000-0000-0000AF3E0000}"/>
    <cellStyle name="Normal 265 4 2" xfId="19665" xr:uid="{00000000-0005-0000-0000-0000B03E0000}"/>
    <cellStyle name="Normal 265 5" xfId="19003" xr:uid="{00000000-0005-0000-0000-0000B13E0000}"/>
    <cellStyle name="Normal 265 6" xfId="17461" xr:uid="{00000000-0005-0000-0000-0000B23E0000}"/>
    <cellStyle name="Normal 266" xfId="1923" xr:uid="{00000000-0005-0000-0000-0000B33E0000}"/>
    <cellStyle name="Normal 266 2" xfId="17666" xr:uid="{00000000-0005-0000-0000-0000B43E0000}"/>
    <cellStyle name="Normal 266 2 2" xfId="18115" xr:uid="{00000000-0005-0000-0000-0000B53E0000}"/>
    <cellStyle name="Normal 266 2 2 2" xfId="18787" xr:uid="{00000000-0005-0000-0000-0000B63E0000}"/>
    <cellStyle name="Normal 266 2 2 2 2" xfId="20123" xr:uid="{00000000-0005-0000-0000-0000B73E0000}"/>
    <cellStyle name="Normal 266 2 2 3" xfId="19461" xr:uid="{00000000-0005-0000-0000-0000B83E0000}"/>
    <cellStyle name="Normal 266 2 3" xfId="18456" xr:uid="{00000000-0005-0000-0000-0000B93E0000}"/>
    <cellStyle name="Normal 266 2 3 2" xfId="19792" xr:uid="{00000000-0005-0000-0000-0000BA3E0000}"/>
    <cellStyle name="Normal 266 2 4" xfId="19130" xr:uid="{00000000-0005-0000-0000-0000BB3E0000}"/>
    <cellStyle name="Normal 266 3" xfId="17949" xr:uid="{00000000-0005-0000-0000-0000BC3E0000}"/>
    <cellStyle name="Normal 266 3 2" xfId="18621" xr:uid="{00000000-0005-0000-0000-0000BD3E0000}"/>
    <cellStyle name="Normal 266 3 2 2" xfId="19957" xr:uid="{00000000-0005-0000-0000-0000BE3E0000}"/>
    <cellStyle name="Normal 266 3 3" xfId="19295" xr:uid="{00000000-0005-0000-0000-0000BF3E0000}"/>
    <cellStyle name="Normal 266 4" xfId="18290" xr:uid="{00000000-0005-0000-0000-0000C03E0000}"/>
    <cellStyle name="Normal 266 4 2" xfId="19626" xr:uid="{00000000-0005-0000-0000-0000C13E0000}"/>
    <cellStyle name="Normal 266 5" xfId="18964" xr:uid="{00000000-0005-0000-0000-0000C23E0000}"/>
    <cellStyle name="Normal 266 6" xfId="17380" xr:uid="{00000000-0005-0000-0000-0000C33E0000}"/>
    <cellStyle name="Normal 267" xfId="1924" xr:uid="{00000000-0005-0000-0000-0000C43E0000}"/>
    <cellStyle name="Normal 267 2" xfId="17702" xr:uid="{00000000-0005-0000-0000-0000C53E0000}"/>
    <cellStyle name="Normal 267 2 2" xfId="18151" xr:uid="{00000000-0005-0000-0000-0000C63E0000}"/>
    <cellStyle name="Normal 267 2 2 2" xfId="18823" xr:uid="{00000000-0005-0000-0000-0000C73E0000}"/>
    <cellStyle name="Normal 267 2 2 2 2" xfId="20159" xr:uid="{00000000-0005-0000-0000-0000C83E0000}"/>
    <cellStyle name="Normal 267 2 2 3" xfId="19497" xr:uid="{00000000-0005-0000-0000-0000C93E0000}"/>
    <cellStyle name="Normal 267 2 3" xfId="18492" xr:uid="{00000000-0005-0000-0000-0000CA3E0000}"/>
    <cellStyle name="Normal 267 2 3 2" xfId="19828" xr:uid="{00000000-0005-0000-0000-0000CB3E0000}"/>
    <cellStyle name="Normal 267 2 4" xfId="19166" xr:uid="{00000000-0005-0000-0000-0000CC3E0000}"/>
    <cellStyle name="Normal 267 3" xfId="17985" xr:uid="{00000000-0005-0000-0000-0000CD3E0000}"/>
    <cellStyle name="Normal 267 3 2" xfId="18657" xr:uid="{00000000-0005-0000-0000-0000CE3E0000}"/>
    <cellStyle name="Normal 267 3 2 2" xfId="19993" xr:uid="{00000000-0005-0000-0000-0000CF3E0000}"/>
    <cellStyle name="Normal 267 3 3" xfId="19331" xr:uid="{00000000-0005-0000-0000-0000D03E0000}"/>
    <cellStyle name="Normal 267 4" xfId="18326" xr:uid="{00000000-0005-0000-0000-0000D13E0000}"/>
    <cellStyle name="Normal 267 4 2" xfId="19662" xr:uid="{00000000-0005-0000-0000-0000D23E0000}"/>
    <cellStyle name="Normal 267 5" xfId="19000" xr:uid="{00000000-0005-0000-0000-0000D33E0000}"/>
    <cellStyle name="Normal 267 6" xfId="17452" xr:uid="{00000000-0005-0000-0000-0000D43E0000}"/>
    <cellStyle name="Normal 268" xfId="1925" xr:uid="{00000000-0005-0000-0000-0000D53E0000}"/>
    <cellStyle name="Normal 268 2" xfId="17669" xr:uid="{00000000-0005-0000-0000-0000D63E0000}"/>
    <cellStyle name="Normal 268 2 2" xfId="18118" xr:uid="{00000000-0005-0000-0000-0000D73E0000}"/>
    <cellStyle name="Normal 268 2 2 2" xfId="18790" xr:uid="{00000000-0005-0000-0000-0000D83E0000}"/>
    <cellStyle name="Normal 268 2 2 2 2" xfId="20126" xr:uid="{00000000-0005-0000-0000-0000D93E0000}"/>
    <cellStyle name="Normal 268 2 2 3" xfId="19464" xr:uid="{00000000-0005-0000-0000-0000DA3E0000}"/>
    <cellStyle name="Normal 268 2 3" xfId="18459" xr:uid="{00000000-0005-0000-0000-0000DB3E0000}"/>
    <cellStyle name="Normal 268 2 3 2" xfId="19795" xr:uid="{00000000-0005-0000-0000-0000DC3E0000}"/>
    <cellStyle name="Normal 268 2 4" xfId="19133" xr:uid="{00000000-0005-0000-0000-0000DD3E0000}"/>
    <cellStyle name="Normal 268 3" xfId="17952" xr:uid="{00000000-0005-0000-0000-0000DE3E0000}"/>
    <cellStyle name="Normal 268 3 2" xfId="18624" xr:uid="{00000000-0005-0000-0000-0000DF3E0000}"/>
    <cellStyle name="Normal 268 3 2 2" xfId="19960" xr:uid="{00000000-0005-0000-0000-0000E03E0000}"/>
    <cellStyle name="Normal 268 3 3" xfId="19298" xr:uid="{00000000-0005-0000-0000-0000E13E0000}"/>
    <cellStyle name="Normal 268 4" xfId="18293" xr:uid="{00000000-0005-0000-0000-0000E23E0000}"/>
    <cellStyle name="Normal 268 4 2" xfId="19629" xr:uid="{00000000-0005-0000-0000-0000E33E0000}"/>
    <cellStyle name="Normal 268 5" xfId="18967" xr:uid="{00000000-0005-0000-0000-0000E43E0000}"/>
    <cellStyle name="Normal 268 6" xfId="17389" xr:uid="{00000000-0005-0000-0000-0000E53E0000}"/>
    <cellStyle name="Normal 269" xfId="1926" xr:uid="{00000000-0005-0000-0000-0000E63E0000}"/>
    <cellStyle name="Normal 269 2" xfId="17699" xr:uid="{00000000-0005-0000-0000-0000E73E0000}"/>
    <cellStyle name="Normal 269 2 2" xfId="18148" xr:uid="{00000000-0005-0000-0000-0000E83E0000}"/>
    <cellStyle name="Normal 269 2 2 2" xfId="18820" xr:uid="{00000000-0005-0000-0000-0000E93E0000}"/>
    <cellStyle name="Normal 269 2 2 2 2" xfId="20156" xr:uid="{00000000-0005-0000-0000-0000EA3E0000}"/>
    <cellStyle name="Normal 269 2 2 3" xfId="19494" xr:uid="{00000000-0005-0000-0000-0000EB3E0000}"/>
    <cellStyle name="Normal 269 2 3" xfId="18489" xr:uid="{00000000-0005-0000-0000-0000EC3E0000}"/>
    <cellStyle name="Normal 269 2 3 2" xfId="19825" xr:uid="{00000000-0005-0000-0000-0000ED3E0000}"/>
    <cellStyle name="Normal 269 2 4" xfId="19163" xr:uid="{00000000-0005-0000-0000-0000EE3E0000}"/>
    <cellStyle name="Normal 269 3" xfId="17982" xr:uid="{00000000-0005-0000-0000-0000EF3E0000}"/>
    <cellStyle name="Normal 269 3 2" xfId="18654" xr:uid="{00000000-0005-0000-0000-0000F03E0000}"/>
    <cellStyle name="Normal 269 3 2 2" xfId="19990" xr:uid="{00000000-0005-0000-0000-0000F13E0000}"/>
    <cellStyle name="Normal 269 3 3" xfId="19328" xr:uid="{00000000-0005-0000-0000-0000F23E0000}"/>
    <cellStyle name="Normal 269 4" xfId="18323" xr:uid="{00000000-0005-0000-0000-0000F33E0000}"/>
    <cellStyle name="Normal 269 4 2" xfId="19659" xr:uid="{00000000-0005-0000-0000-0000F43E0000}"/>
    <cellStyle name="Normal 269 5" xfId="18997" xr:uid="{00000000-0005-0000-0000-0000F53E0000}"/>
    <cellStyle name="Normal 269 6" xfId="17444" xr:uid="{00000000-0005-0000-0000-0000F63E0000}"/>
    <cellStyle name="Normal 27" xfId="85" xr:uid="{00000000-0005-0000-0000-0000F73E0000}"/>
    <cellStyle name="Normal 27 2" xfId="222" xr:uid="{00000000-0005-0000-0000-0000F83E0000}"/>
    <cellStyle name="Normal 27 2 2" xfId="330" xr:uid="{00000000-0005-0000-0000-0000F93E0000}"/>
    <cellStyle name="Normal 27 2 2 2" xfId="14221" xr:uid="{00000000-0005-0000-0000-0000FA3E0000}"/>
    <cellStyle name="Normal 27 2 3" xfId="438" xr:uid="{00000000-0005-0000-0000-0000FB3E0000}"/>
    <cellStyle name="Normal 27 2 4" xfId="1614" xr:uid="{00000000-0005-0000-0000-0000FC3E0000}"/>
    <cellStyle name="Normal 27 3" xfId="276" xr:uid="{00000000-0005-0000-0000-0000FD3E0000}"/>
    <cellStyle name="Normal 27 3 2" xfId="14222" xr:uid="{00000000-0005-0000-0000-0000FE3E0000}"/>
    <cellStyle name="Normal 27 4" xfId="384" xr:uid="{00000000-0005-0000-0000-0000FF3E0000}"/>
    <cellStyle name="Normal 27 4 2" xfId="20241" xr:uid="{00000000-0005-0000-0000-0000003F0000}"/>
    <cellStyle name="Normal 27 5" xfId="609" xr:uid="{00000000-0005-0000-0000-0000013F0000}"/>
    <cellStyle name="Normal 27_PEMBEBANAN BIAYA USAHA1" xfId="14223" xr:uid="{00000000-0005-0000-0000-0000023F0000}"/>
    <cellStyle name="Normal 270" xfId="1927" xr:uid="{00000000-0005-0000-0000-0000033F0000}"/>
    <cellStyle name="Normal 270 2" xfId="17672" xr:uid="{00000000-0005-0000-0000-0000043F0000}"/>
    <cellStyle name="Normal 270 2 2" xfId="18121" xr:uid="{00000000-0005-0000-0000-0000053F0000}"/>
    <cellStyle name="Normal 270 2 2 2" xfId="18793" xr:uid="{00000000-0005-0000-0000-0000063F0000}"/>
    <cellStyle name="Normal 270 2 2 2 2" xfId="20129" xr:uid="{00000000-0005-0000-0000-0000073F0000}"/>
    <cellStyle name="Normal 270 2 2 3" xfId="19467" xr:uid="{00000000-0005-0000-0000-0000083F0000}"/>
    <cellStyle name="Normal 270 2 3" xfId="18462" xr:uid="{00000000-0005-0000-0000-0000093F0000}"/>
    <cellStyle name="Normal 270 2 3 2" xfId="19798" xr:uid="{00000000-0005-0000-0000-00000A3F0000}"/>
    <cellStyle name="Normal 270 2 4" xfId="19136" xr:uid="{00000000-0005-0000-0000-00000B3F0000}"/>
    <cellStyle name="Normal 270 3" xfId="17955" xr:uid="{00000000-0005-0000-0000-00000C3F0000}"/>
    <cellStyle name="Normal 270 3 2" xfId="18627" xr:uid="{00000000-0005-0000-0000-00000D3F0000}"/>
    <cellStyle name="Normal 270 3 2 2" xfId="19963" xr:uid="{00000000-0005-0000-0000-00000E3F0000}"/>
    <cellStyle name="Normal 270 3 3" xfId="19301" xr:uid="{00000000-0005-0000-0000-00000F3F0000}"/>
    <cellStyle name="Normal 270 4" xfId="18296" xr:uid="{00000000-0005-0000-0000-0000103F0000}"/>
    <cellStyle name="Normal 270 4 2" xfId="19632" xr:uid="{00000000-0005-0000-0000-0000113F0000}"/>
    <cellStyle name="Normal 270 5" xfId="18970" xr:uid="{00000000-0005-0000-0000-0000123F0000}"/>
    <cellStyle name="Normal 270 6" xfId="17398" xr:uid="{00000000-0005-0000-0000-0000133F0000}"/>
    <cellStyle name="Normal 271" xfId="1928" xr:uid="{00000000-0005-0000-0000-0000143F0000}"/>
    <cellStyle name="Normal 271 2" xfId="17696" xr:uid="{00000000-0005-0000-0000-0000153F0000}"/>
    <cellStyle name="Normal 271 2 2" xfId="18145" xr:uid="{00000000-0005-0000-0000-0000163F0000}"/>
    <cellStyle name="Normal 271 2 2 2" xfId="18817" xr:uid="{00000000-0005-0000-0000-0000173F0000}"/>
    <cellStyle name="Normal 271 2 2 2 2" xfId="20153" xr:uid="{00000000-0005-0000-0000-0000183F0000}"/>
    <cellStyle name="Normal 271 2 2 3" xfId="19491" xr:uid="{00000000-0005-0000-0000-0000193F0000}"/>
    <cellStyle name="Normal 271 2 3" xfId="18486" xr:uid="{00000000-0005-0000-0000-00001A3F0000}"/>
    <cellStyle name="Normal 271 2 3 2" xfId="19822" xr:uid="{00000000-0005-0000-0000-00001B3F0000}"/>
    <cellStyle name="Normal 271 2 4" xfId="19160" xr:uid="{00000000-0005-0000-0000-00001C3F0000}"/>
    <cellStyle name="Normal 271 3" xfId="17979" xr:uid="{00000000-0005-0000-0000-00001D3F0000}"/>
    <cellStyle name="Normal 271 3 2" xfId="18651" xr:uid="{00000000-0005-0000-0000-00001E3F0000}"/>
    <cellStyle name="Normal 271 3 2 2" xfId="19987" xr:uid="{00000000-0005-0000-0000-00001F3F0000}"/>
    <cellStyle name="Normal 271 3 3" xfId="19325" xr:uid="{00000000-0005-0000-0000-0000203F0000}"/>
    <cellStyle name="Normal 271 4" xfId="18320" xr:uid="{00000000-0005-0000-0000-0000213F0000}"/>
    <cellStyle name="Normal 271 4 2" xfId="19656" xr:uid="{00000000-0005-0000-0000-0000223F0000}"/>
    <cellStyle name="Normal 271 5" xfId="18994" xr:uid="{00000000-0005-0000-0000-0000233F0000}"/>
    <cellStyle name="Normal 271 6" xfId="17438" xr:uid="{00000000-0005-0000-0000-0000243F0000}"/>
    <cellStyle name="Normal 272" xfId="1929" xr:uid="{00000000-0005-0000-0000-0000253F0000}"/>
    <cellStyle name="Normal 272 2" xfId="17675" xr:uid="{00000000-0005-0000-0000-0000263F0000}"/>
    <cellStyle name="Normal 272 2 2" xfId="18124" xr:uid="{00000000-0005-0000-0000-0000273F0000}"/>
    <cellStyle name="Normal 272 2 2 2" xfId="18796" xr:uid="{00000000-0005-0000-0000-0000283F0000}"/>
    <cellStyle name="Normal 272 2 2 2 2" xfId="20132" xr:uid="{00000000-0005-0000-0000-0000293F0000}"/>
    <cellStyle name="Normal 272 2 2 3" xfId="19470" xr:uid="{00000000-0005-0000-0000-00002A3F0000}"/>
    <cellStyle name="Normal 272 2 3" xfId="18465" xr:uid="{00000000-0005-0000-0000-00002B3F0000}"/>
    <cellStyle name="Normal 272 2 3 2" xfId="19801" xr:uid="{00000000-0005-0000-0000-00002C3F0000}"/>
    <cellStyle name="Normal 272 2 4" xfId="19139" xr:uid="{00000000-0005-0000-0000-00002D3F0000}"/>
    <cellStyle name="Normal 272 3" xfId="17958" xr:uid="{00000000-0005-0000-0000-00002E3F0000}"/>
    <cellStyle name="Normal 272 3 2" xfId="18630" xr:uid="{00000000-0005-0000-0000-00002F3F0000}"/>
    <cellStyle name="Normal 272 3 2 2" xfId="19966" xr:uid="{00000000-0005-0000-0000-0000303F0000}"/>
    <cellStyle name="Normal 272 3 3" xfId="19304" xr:uid="{00000000-0005-0000-0000-0000313F0000}"/>
    <cellStyle name="Normal 272 4" xfId="18299" xr:uid="{00000000-0005-0000-0000-0000323F0000}"/>
    <cellStyle name="Normal 272 4 2" xfId="19635" xr:uid="{00000000-0005-0000-0000-0000333F0000}"/>
    <cellStyle name="Normal 272 5" xfId="18973" xr:uid="{00000000-0005-0000-0000-0000343F0000}"/>
    <cellStyle name="Normal 272 6" xfId="17405" xr:uid="{00000000-0005-0000-0000-0000353F0000}"/>
    <cellStyle name="Normal 273" xfId="1930" xr:uid="{00000000-0005-0000-0000-0000363F0000}"/>
    <cellStyle name="Normal 273 2" xfId="17693" xr:uid="{00000000-0005-0000-0000-0000373F0000}"/>
    <cellStyle name="Normal 273 2 2" xfId="18142" xr:uid="{00000000-0005-0000-0000-0000383F0000}"/>
    <cellStyle name="Normal 273 2 2 2" xfId="18814" xr:uid="{00000000-0005-0000-0000-0000393F0000}"/>
    <cellStyle name="Normal 273 2 2 2 2" xfId="20150" xr:uid="{00000000-0005-0000-0000-00003A3F0000}"/>
    <cellStyle name="Normal 273 2 2 3" xfId="19488" xr:uid="{00000000-0005-0000-0000-00003B3F0000}"/>
    <cellStyle name="Normal 273 2 3" xfId="18483" xr:uid="{00000000-0005-0000-0000-00003C3F0000}"/>
    <cellStyle name="Normal 273 2 3 2" xfId="19819" xr:uid="{00000000-0005-0000-0000-00003D3F0000}"/>
    <cellStyle name="Normal 273 2 4" xfId="19157" xr:uid="{00000000-0005-0000-0000-00003E3F0000}"/>
    <cellStyle name="Normal 273 3" xfId="17976" xr:uid="{00000000-0005-0000-0000-00003F3F0000}"/>
    <cellStyle name="Normal 273 3 2" xfId="18648" xr:uid="{00000000-0005-0000-0000-0000403F0000}"/>
    <cellStyle name="Normal 273 3 2 2" xfId="19984" xr:uid="{00000000-0005-0000-0000-0000413F0000}"/>
    <cellStyle name="Normal 273 3 3" xfId="19322" xr:uid="{00000000-0005-0000-0000-0000423F0000}"/>
    <cellStyle name="Normal 273 4" xfId="18317" xr:uid="{00000000-0005-0000-0000-0000433F0000}"/>
    <cellStyle name="Normal 273 4 2" xfId="19653" xr:uid="{00000000-0005-0000-0000-0000443F0000}"/>
    <cellStyle name="Normal 273 5" xfId="18991" xr:uid="{00000000-0005-0000-0000-0000453F0000}"/>
    <cellStyle name="Normal 273 6" xfId="17433" xr:uid="{00000000-0005-0000-0000-0000463F0000}"/>
    <cellStyle name="Normal 274" xfId="1931" xr:uid="{00000000-0005-0000-0000-0000473F0000}"/>
    <cellStyle name="Normal 274 2" xfId="17678" xr:uid="{00000000-0005-0000-0000-0000483F0000}"/>
    <cellStyle name="Normal 274 2 2" xfId="18127" xr:uid="{00000000-0005-0000-0000-0000493F0000}"/>
    <cellStyle name="Normal 274 2 2 2" xfId="18799" xr:uid="{00000000-0005-0000-0000-00004A3F0000}"/>
    <cellStyle name="Normal 274 2 2 2 2" xfId="20135" xr:uid="{00000000-0005-0000-0000-00004B3F0000}"/>
    <cellStyle name="Normal 274 2 2 3" xfId="19473" xr:uid="{00000000-0005-0000-0000-00004C3F0000}"/>
    <cellStyle name="Normal 274 2 3" xfId="18468" xr:uid="{00000000-0005-0000-0000-00004D3F0000}"/>
    <cellStyle name="Normal 274 2 3 2" xfId="19804" xr:uid="{00000000-0005-0000-0000-00004E3F0000}"/>
    <cellStyle name="Normal 274 2 4" xfId="19142" xr:uid="{00000000-0005-0000-0000-00004F3F0000}"/>
    <cellStyle name="Normal 274 3" xfId="17961" xr:uid="{00000000-0005-0000-0000-0000503F0000}"/>
    <cellStyle name="Normal 274 3 2" xfId="18633" xr:uid="{00000000-0005-0000-0000-0000513F0000}"/>
    <cellStyle name="Normal 274 3 2 2" xfId="19969" xr:uid="{00000000-0005-0000-0000-0000523F0000}"/>
    <cellStyle name="Normal 274 3 3" xfId="19307" xr:uid="{00000000-0005-0000-0000-0000533F0000}"/>
    <cellStyle name="Normal 274 4" xfId="18302" xr:uid="{00000000-0005-0000-0000-0000543F0000}"/>
    <cellStyle name="Normal 274 4 2" xfId="19638" xr:uid="{00000000-0005-0000-0000-0000553F0000}"/>
    <cellStyle name="Normal 274 5" xfId="18976" xr:uid="{00000000-0005-0000-0000-0000563F0000}"/>
    <cellStyle name="Normal 274 6" xfId="17410" xr:uid="{00000000-0005-0000-0000-0000573F0000}"/>
    <cellStyle name="Normal 275" xfId="1932" xr:uid="{00000000-0005-0000-0000-0000583F0000}"/>
    <cellStyle name="Normal 275 2" xfId="17631" xr:uid="{00000000-0005-0000-0000-0000593F0000}"/>
    <cellStyle name="Normal 275 2 2" xfId="18080" xr:uid="{00000000-0005-0000-0000-00005A3F0000}"/>
    <cellStyle name="Normal 275 2 2 2" xfId="18752" xr:uid="{00000000-0005-0000-0000-00005B3F0000}"/>
    <cellStyle name="Normal 275 2 2 2 2" xfId="20088" xr:uid="{00000000-0005-0000-0000-00005C3F0000}"/>
    <cellStyle name="Normal 275 2 2 3" xfId="19426" xr:uid="{00000000-0005-0000-0000-00005D3F0000}"/>
    <cellStyle name="Normal 275 2 3" xfId="18421" xr:uid="{00000000-0005-0000-0000-00005E3F0000}"/>
    <cellStyle name="Normal 275 2 3 2" xfId="19757" xr:uid="{00000000-0005-0000-0000-00005F3F0000}"/>
    <cellStyle name="Normal 275 2 4" xfId="19095" xr:uid="{00000000-0005-0000-0000-0000603F0000}"/>
    <cellStyle name="Normal 275 3" xfId="17914" xr:uid="{00000000-0005-0000-0000-0000613F0000}"/>
    <cellStyle name="Normal 275 3 2" xfId="18586" xr:uid="{00000000-0005-0000-0000-0000623F0000}"/>
    <cellStyle name="Normal 275 3 2 2" xfId="19922" xr:uid="{00000000-0005-0000-0000-0000633F0000}"/>
    <cellStyle name="Normal 275 3 3" xfId="19260" xr:uid="{00000000-0005-0000-0000-0000643F0000}"/>
    <cellStyle name="Normal 275 4" xfId="18255" xr:uid="{00000000-0005-0000-0000-0000653F0000}"/>
    <cellStyle name="Normal 275 4 2" xfId="19591" xr:uid="{00000000-0005-0000-0000-0000663F0000}"/>
    <cellStyle name="Normal 275 5" xfId="18929" xr:uid="{00000000-0005-0000-0000-0000673F0000}"/>
    <cellStyle name="Normal 275 6" xfId="17291" xr:uid="{00000000-0005-0000-0000-0000683F0000}"/>
    <cellStyle name="Normal 276" xfId="1933" xr:uid="{00000000-0005-0000-0000-0000693F0000}"/>
    <cellStyle name="Normal 276 2" xfId="20753" xr:uid="{00000000-0005-0000-0000-00006A3F0000}"/>
    <cellStyle name="Normal 276 3" xfId="17565" xr:uid="{00000000-0005-0000-0000-00006B3F0000}"/>
    <cellStyle name="Normal 277" xfId="1934" xr:uid="{00000000-0005-0000-0000-00006C3F0000}"/>
    <cellStyle name="Normal 277 2" xfId="17681" xr:uid="{00000000-0005-0000-0000-00006D3F0000}"/>
    <cellStyle name="Normal 277 2 2" xfId="18130" xr:uid="{00000000-0005-0000-0000-00006E3F0000}"/>
    <cellStyle name="Normal 277 2 2 2" xfId="18802" xr:uid="{00000000-0005-0000-0000-00006F3F0000}"/>
    <cellStyle name="Normal 277 2 2 2 2" xfId="20138" xr:uid="{00000000-0005-0000-0000-0000703F0000}"/>
    <cellStyle name="Normal 277 2 2 3" xfId="19476" xr:uid="{00000000-0005-0000-0000-0000713F0000}"/>
    <cellStyle name="Normal 277 2 3" xfId="18471" xr:uid="{00000000-0005-0000-0000-0000723F0000}"/>
    <cellStyle name="Normal 277 2 3 2" xfId="19807" xr:uid="{00000000-0005-0000-0000-0000733F0000}"/>
    <cellStyle name="Normal 277 2 4" xfId="19145" xr:uid="{00000000-0005-0000-0000-0000743F0000}"/>
    <cellStyle name="Normal 277 3" xfId="17964" xr:uid="{00000000-0005-0000-0000-0000753F0000}"/>
    <cellStyle name="Normal 277 3 2" xfId="18636" xr:uid="{00000000-0005-0000-0000-0000763F0000}"/>
    <cellStyle name="Normal 277 3 2 2" xfId="19972" xr:uid="{00000000-0005-0000-0000-0000773F0000}"/>
    <cellStyle name="Normal 277 3 3" xfId="19310" xr:uid="{00000000-0005-0000-0000-0000783F0000}"/>
    <cellStyle name="Normal 277 4" xfId="18305" xr:uid="{00000000-0005-0000-0000-0000793F0000}"/>
    <cellStyle name="Normal 277 4 2" xfId="19641" xr:uid="{00000000-0005-0000-0000-00007A3F0000}"/>
    <cellStyle name="Normal 277 5" xfId="18979" xr:uid="{00000000-0005-0000-0000-00007B3F0000}"/>
    <cellStyle name="Normal 277 6" xfId="17416" xr:uid="{00000000-0005-0000-0000-00007C3F0000}"/>
    <cellStyle name="Normal 278" xfId="1935" xr:uid="{00000000-0005-0000-0000-00007D3F0000}"/>
    <cellStyle name="Normal 278 2" xfId="17754" xr:uid="{00000000-0005-0000-0000-00007E3F0000}"/>
    <cellStyle name="Normal 278 2 2" xfId="18203" xr:uid="{00000000-0005-0000-0000-00007F3F0000}"/>
    <cellStyle name="Normal 278 2 2 2" xfId="18875" xr:uid="{00000000-0005-0000-0000-0000803F0000}"/>
    <cellStyle name="Normal 278 2 2 2 2" xfId="20211" xr:uid="{00000000-0005-0000-0000-0000813F0000}"/>
    <cellStyle name="Normal 278 2 2 3" xfId="19549" xr:uid="{00000000-0005-0000-0000-0000823F0000}"/>
    <cellStyle name="Normal 278 2 3" xfId="18544" xr:uid="{00000000-0005-0000-0000-0000833F0000}"/>
    <cellStyle name="Normal 278 2 3 2" xfId="19880" xr:uid="{00000000-0005-0000-0000-0000843F0000}"/>
    <cellStyle name="Normal 278 2 4" xfId="19218" xr:uid="{00000000-0005-0000-0000-0000853F0000}"/>
    <cellStyle name="Normal 278 3" xfId="18037" xr:uid="{00000000-0005-0000-0000-0000863F0000}"/>
    <cellStyle name="Normal 278 3 2" xfId="18709" xr:uid="{00000000-0005-0000-0000-0000873F0000}"/>
    <cellStyle name="Normal 278 3 2 2" xfId="20045" xr:uid="{00000000-0005-0000-0000-0000883F0000}"/>
    <cellStyle name="Normal 278 3 3" xfId="19383" xr:uid="{00000000-0005-0000-0000-0000893F0000}"/>
    <cellStyle name="Normal 278 4" xfId="18378" xr:uid="{00000000-0005-0000-0000-00008A3F0000}"/>
    <cellStyle name="Normal 278 4 2" xfId="19714" xr:uid="{00000000-0005-0000-0000-00008B3F0000}"/>
    <cellStyle name="Normal 278 5" xfId="19052" xr:uid="{00000000-0005-0000-0000-00008C3F0000}"/>
    <cellStyle name="Normal 278 6" xfId="17561" xr:uid="{00000000-0005-0000-0000-00008D3F0000}"/>
    <cellStyle name="Normal 279" xfId="1936" xr:uid="{00000000-0005-0000-0000-00008E3F0000}"/>
    <cellStyle name="Normal 279 2" xfId="17866" xr:uid="{00000000-0005-0000-0000-00008F3F0000}"/>
    <cellStyle name="Normal 279 3" xfId="20754" xr:uid="{00000000-0005-0000-0000-0000903F0000}"/>
    <cellStyle name="Normal 279 4" xfId="17572" xr:uid="{00000000-0005-0000-0000-0000913F0000}"/>
    <cellStyle name="Normal 28" xfId="86" xr:uid="{00000000-0005-0000-0000-0000923F0000}"/>
    <cellStyle name="Normal 28 2" xfId="223" xr:uid="{00000000-0005-0000-0000-0000933F0000}"/>
    <cellStyle name="Normal 28 2 2" xfId="331" xr:uid="{00000000-0005-0000-0000-0000943F0000}"/>
    <cellStyle name="Normal 28 2 2 2" xfId="14224" xr:uid="{00000000-0005-0000-0000-0000953F0000}"/>
    <cellStyle name="Normal 28 2 3" xfId="439" xr:uid="{00000000-0005-0000-0000-0000963F0000}"/>
    <cellStyle name="Normal 28 2 4" xfId="1937" xr:uid="{00000000-0005-0000-0000-0000973F0000}"/>
    <cellStyle name="Normal 28 3" xfId="277" xr:uid="{00000000-0005-0000-0000-0000983F0000}"/>
    <cellStyle name="Normal 28 3 2" xfId="14225" xr:uid="{00000000-0005-0000-0000-0000993F0000}"/>
    <cellStyle name="Normal 28 4" xfId="385" xr:uid="{00000000-0005-0000-0000-00009A3F0000}"/>
    <cellStyle name="Normal 28 4 2" xfId="20755" xr:uid="{00000000-0005-0000-0000-00009B3F0000}"/>
    <cellStyle name="Normal 28 5" xfId="610" xr:uid="{00000000-0005-0000-0000-00009C3F0000}"/>
    <cellStyle name="Normal 28 5 2" xfId="2096" xr:uid="{00000000-0005-0000-0000-00009D3F0000}"/>
    <cellStyle name="Normal 28_PEMBEBANAN BIAYA USAHA1" xfId="14226" xr:uid="{00000000-0005-0000-0000-00009E3F0000}"/>
    <cellStyle name="Normal 280" xfId="1938" xr:uid="{00000000-0005-0000-0000-00009F3F0000}"/>
    <cellStyle name="Normal 280 2" xfId="18207" xr:uid="{00000000-0005-0000-0000-0000A03F0000}"/>
    <cellStyle name="Normal 280 2 2" xfId="18879" xr:uid="{00000000-0005-0000-0000-0000A13F0000}"/>
    <cellStyle name="Normal 280 2 2 2" xfId="20215" xr:uid="{00000000-0005-0000-0000-0000A23F0000}"/>
    <cellStyle name="Normal 280 2 3" xfId="19553" xr:uid="{00000000-0005-0000-0000-0000A33F0000}"/>
    <cellStyle name="Normal 280 3" xfId="18548" xr:uid="{00000000-0005-0000-0000-0000A43F0000}"/>
    <cellStyle name="Normal 280 3 2" xfId="19884" xr:uid="{00000000-0005-0000-0000-0000A53F0000}"/>
    <cellStyle name="Normal 280 4" xfId="19222" xr:uid="{00000000-0005-0000-0000-0000A63F0000}"/>
    <cellStyle name="Normal 280 5" xfId="17864" xr:uid="{00000000-0005-0000-0000-0000A73F0000}"/>
    <cellStyle name="Normal 281" xfId="1939" xr:uid="{00000000-0005-0000-0000-0000A83F0000}"/>
    <cellStyle name="Normal 281 2" xfId="20756" xr:uid="{00000000-0005-0000-0000-0000A93F0000}"/>
    <cellStyle name="Normal 281 2 2" xfId="21175" xr:uid="{00000000-0005-0000-0000-0000AA3F0000}"/>
    <cellStyle name="Normal 281 3" xfId="17755" xr:uid="{00000000-0005-0000-0000-0000AB3F0000}"/>
    <cellStyle name="Normal 282" xfId="1940" xr:uid="{00000000-0005-0000-0000-0000AC3F0000}"/>
    <cellStyle name="Normal 282 2" xfId="20757" xr:uid="{00000000-0005-0000-0000-0000AD3F0000}"/>
    <cellStyle name="Normal 282 3" xfId="17843" xr:uid="{00000000-0005-0000-0000-0000AE3F0000}"/>
    <cellStyle name="Normal 283" xfId="1941" xr:uid="{00000000-0005-0000-0000-0000AF3F0000}"/>
    <cellStyle name="Normal 283 2" xfId="18038" xr:uid="{00000000-0005-0000-0000-0000B03F0000}"/>
    <cellStyle name="Normal 283 2 2" xfId="18710" xr:uid="{00000000-0005-0000-0000-0000B13F0000}"/>
    <cellStyle name="Normal 283 2 2 2" xfId="20046" xr:uid="{00000000-0005-0000-0000-0000B23F0000}"/>
    <cellStyle name="Normal 283 2 3" xfId="19384" xr:uid="{00000000-0005-0000-0000-0000B33F0000}"/>
    <cellStyle name="Normal 283 3" xfId="18379" xr:uid="{00000000-0005-0000-0000-0000B43F0000}"/>
    <cellStyle name="Normal 283 3 2" xfId="19715" xr:uid="{00000000-0005-0000-0000-0000B53F0000}"/>
    <cellStyle name="Normal 283 4" xfId="19053" xr:uid="{00000000-0005-0000-0000-0000B63F0000}"/>
    <cellStyle name="Normal 283 5" xfId="17570" xr:uid="{00000000-0005-0000-0000-0000B73F0000}"/>
    <cellStyle name="Normal 284" xfId="1942" xr:uid="{00000000-0005-0000-0000-0000B83F0000}"/>
    <cellStyle name="Normal 284 2" xfId="18068" xr:uid="{00000000-0005-0000-0000-0000B93F0000}"/>
    <cellStyle name="Normal 284 2 2" xfId="18740" xr:uid="{00000000-0005-0000-0000-0000BA3F0000}"/>
    <cellStyle name="Normal 284 2 2 2" xfId="20076" xr:uid="{00000000-0005-0000-0000-0000BB3F0000}"/>
    <cellStyle name="Normal 284 2 3" xfId="19414" xr:uid="{00000000-0005-0000-0000-0000BC3F0000}"/>
    <cellStyle name="Normal 284 3" xfId="18409" xr:uid="{00000000-0005-0000-0000-0000BD3F0000}"/>
    <cellStyle name="Normal 284 3 2" xfId="19745" xr:uid="{00000000-0005-0000-0000-0000BE3F0000}"/>
    <cellStyle name="Normal 284 4" xfId="19083" xr:uid="{00000000-0005-0000-0000-0000BF3F0000}"/>
    <cellStyle name="Normal 284 5" xfId="17619" xr:uid="{00000000-0005-0000-0000-0000C03F0000}"/>
    <cellStyle name="Normal 284 6" xfId="21181" xr:uid="{00000000-0005-0000-0000-0000C13F0000}"/>
    <cellStyle name="Normal 285" xfId="1943" xr:uid="{00000000-0005-0000-0000-0000C23F0000}"/>
    <cellStyle name="Normal 285 2" xfId="18050" xr:uid="{00000000-0005-0000-0000-0000C33F0000}"/>
    <cellStyle name="Normal 285 2 2" xfId="18722" xr:uid="{00000000-0005-0000-0000-0000C43F0000}"/>
    <cellStyle name="Normal 285 2 2 2" xfId="20058" xr:uid="{00000000-0005-0000-0000-0000C53F0000}"/>
    <cellStyle name="Normal 285 2 3" xfId="19396" xr:uid="{00000000-0005-0000-0000-0000C63F0000}"/>
    <cellStyle name="Normal 285 3" xfId="18391" xr:uid="{00000000-0005-0000-0000-0000C73F0000}"/>
    <cellStyle name="Normal 285 3 2" xfId="19727" xr:uid="{00000000-0005-0000-0000-0000C83F0000}"/>
    <cellStyle name="Normal 285 4" xfId="19065" xr:uid="{00000000-0005-0000-0000-0000C93F0000}"/>
    <cellStyle name="Normal 285 5" xfId="17589" xr:uid="{00000000-0005-0000-0000-0000CA3F0000}"/>
    <cellStyle name="Normal 285 6" xfId="21161" xr:uid="{00000000-0005-0000-0000-0000CB3F0000}"/>
    <cellStyle name="Normal 286" xfId="1944" xr:uid="{00000000-0005-0000-0000-0000CC3F0000}"/>
    <cellStyle name="Normal 286 2" xfId="18066" xr:uid="{00000000-0005-0000-0000-0000CD3F0000}"/>
    <cellStyle name="Normal 286 2 2" xfId="18738" xr:uid="{00000000-0005-0000-0000-0000CE3F0000}"/>
    <cellStyle name="Normal 286 2 2 2" xfId="20074" xr:uid="{00000000-0005-0000-0000-0000CF3F0000}"/>
    <cellStyle name="Normal 286 2 3" xfId="19412" xr:uid="{00000000-0005-0000-0000-0000D03F0000}"/>
    <cellStyle name="Normal 286 3" xfId="18407" xr:uid="{00000000-0005-0000-0000-0000D13F0000}"/>
    <cellStyle name="Normal 286 3 2" xfId="19743" xr:uid="{00000000-0005-0000-0000-0000D23F0000}"/>
    <cellStyle name="Normal 286 4" xfId="19081" xr:uid="{00000000-0005-0000-0000-0000D33F0000}"/>
    <cellStyle name="Normal 286 5" xfId="17613" xr:uid="{00000000-0005-0000-0000-0000D43F0000}"/>
    <cellStyle name="Normal 286 6" xfId="21166" xr:uid="{00000000-0005-0000-0000-0000D53F0000}"/>
    <cellStyle name="Normal 287" xfId="1945" xr:uid="{00000000-0005-0000-0000-0000D63F0000}"/>
    <cellStyle name="Normal 287 2" xfId="20758" xr:uid="{00000000-0005-0000-0000-0000D73F0000}"/>
    <cellStyle name="Normal 287 3" xfId="17868" xr:uid="{00000000-0005-0000-0000-0000D83F0000}"/>
    <cellStyle name="Normal 288" xfId="1946" xr:uid="{00000000-0005-0000-0000-0000D93F0000}"/>
    <cellStyle name="Normal 288 2" xfId="20759" xr:uid="{00000000-0005-0000-0000-0000DA3F0000}"/>
    <cellStyle name="Normal 288 3" xfId="18209" xr:uid="{00000000-0005-0000-0000-0000DB3F0000}"/>
    <cellStyle name="Normal 289" xfId="1947" xr:uid="{00000000-0005-0000-0000-0000DC3F0000}"/>
    <cellStyle name="Normal 289 2" xfId="18550" xr:uid="{00000000-0005-0000-0000-0000DD3F0000}"/>
    <cellStyle name="Normal 289 2 2" xfId="19886" xr:uid="{00000000-0005-0000-0000-0000DE3F0000}"/>
    <cellStyle name="Normal 289 3" xfId="19224" xr:uid="{00000000-0005-0000-0000-0000DF3F0000}"/>
    <cellStyle name="Normal 289 4" xfId="17867" xr:uid="{00000000-0005-0000-0000-0000E03F0000}"/>
    <cellStyle name="Normal 29" xfId="87" xr:uid="{00000000-0005-0000-0000-0000E13F0000}"/>
    <cellStyle name="Normal 29 10" xfId="2098" xr:uid="{00000000-0005-0000-0000-0000E23F0000}"/>
    <cellStyle name="Normal 29 2" xfId="224" xr:uid="{00000000-0005-0000-0000-0000E33F0000}"/>
    <cellStyle name="Normal 29 2 2" xfId="332" xr:uid="{00000000-0005-0000-0000-0000E43F0000}"/>
    <cellStyle name="Normal 29 2 2 2" xfId="14227" xr:uid="{00000000-0005-0000-0000-0000E53F0000}"/>
    <cellStyle name="Normal 29 2 3" xfId="440" xr:uid="{00000000-0005-0000-0000-0000E63F0000}"/>
    <cellStyle name="Normal 29 2 4" xfId="1948" xr:uid="{00000000-0005-0000-0000-0000E73F0000}"/>
    <cellStyle name="Normal 29 3" xfId="278" xr:uid="{00000000-0005-0000-0000-0000E83F0000}"/>
    <cellStyle name="Normal 29 3 2" xfId="14228" xr:uid="{00000000-0005-0000-0000-0000E93F0000}"/>
    <cellStyle name="Normal 29 4" xfId="386" xr:uid="{00000000-0005-0000-0000-0000EA3F0000}"/>
    <cellStyle name="Normal 29 4 2" xfId="17478" xr:uid="{00000000-0005-0000-0000-0000EB3F0000}"/>
    <cellStyle name="Normal 29 4 2 2" xfId="17715" xr:uid="{00000000-0005-0000-0000-0000EC3F0000}"/>
    <cellStyle name="Normal 29 4 2 2 2" xfId="18164" xr:uid="{00000000-0005-0000-0000-0000ED3F0000}"/>
    <cellStyle name="Normal 29 4 2 2 2 2" xfId="18836" xr:uid="{00000000-0005-0000-0000-0000EE3F0000}"/>
    <cellStyle name="Normal 29 4 2 2 2 2 2" xfId="20172" xr:uid="{00000000-0005-0000-0000-0000EF3F0000}"/>
    <cellStyle name="Normal 29 4 2 2 2 3" xfId="19510" xr:uid="{00000000-0005-0000-0000-0000F03F0000}"/>
    <cellStyle name="Normal 29 4 2 2 3" xfId="18505" xr:uid="{00000000-0005-0000-0000-0000F13F0000}"/>
    <cellStyle name="Normal 29 4 2 2 3 2" xfId="19841" xr:uid="{00000000-0005-0000-0000-0000F23F0000}"/>
    <cellStyle name="Normal 29 4 2 2 4" xfId="19179" xr:uid="{00000000-0005-0000-0000-0000F33F0000}"/>
    <cellStyle name="Normal 29 4 2 3" xfId="17998" xr:uid="{00000000-0005-0000-0000-0000F43F0000}"/>
    <cellStyle name="Normal 29 4 2 3 2" xfId="18670" xr:uid="{00000000-0005-0000-0000-0000F53F0000}"/>
    <cellStyle name="Normal 29 4 2 3 2 2" xfId="20006" xr:uid="{00000000-0005-0000-0000-0000F63F0000}"/>
    <cellStyle name="Normal 29 4 2 3 3" xfId="19344" xr:uid="{00000000-0005-0000-0000-0000F73F0000}"/>
    <cellStyle name="Normal 29 4 2 4" xfId="18339" xr:uid="{00000000-0005-0000-0000-0000F83F0000}"/>
    <cellStyle name="Normal 29 4 2 4 2" xfId="19675" xr:uid="{00000000-0005-0000-0000-0000F93F0000}"/>
    <cellStyle name="Normal 29 4 2 5" xfId="19013" xr:uid="{00000000-0005-0000-0000-0000FA3F0000}"/>
    <cellStyle name="Normal 29 4 3" xfId="17606" xr:uid="{00000000-0005-0000-0000-0000FB3F0000}"/>
    <cellStyle name="Normal 29 4 3 2" xfId="18063" xr:uid="{00000000-0005-0000-0000-0000FC3F0000}"/>
    <cellStyle name="Normal 29 4 3 2 2" xfId="18735" xr:uid="{00000000-0005-0000-0000-0000FD3F0000}"/>
    <cellStyle name="Normal 29 4 3 2 2 2" xfId="20071" xr:uid="{00000000-0005-0000-0000-0000FE3F0000}"/>
    <cellStyle name="Normal 29 4 3 2 3" xfId="19409" xr:uid="{00000000-0005-0000-0000-0000FF3F0000}"/>
    <cellStyle name="Normal 29 4 3 3" xfId="18404" xr:uid="{00000000-0005-0000-0000-000000400000}"/>
    <cellStyle name="Normal 29 4 3 3 2" xfId="19740" xr:uid="{00000000-0005-0000-0000-000001400000}"/>
    <cellStyle name="Normal 29 4 3 4" xfId="19078" xr:uid="{00000000-0005-0000-0000-000002400000}"/>
    <cellStyle name="Normal 29 4 4" xfId="17896" xr:uid="{00000000-0005-0000-0000-000003400000}"/>
    <cellStyle name="Normal 29 4 4 2" xfId="18572" xr:uid="{00000000-0005-0000-0000-000004400000}"/>
    <cellStyle name="Normal 29 4 4 2 2" xfId="19908" xr:uid="{00000000-0005-0000-0000-000005400000}"/>
    <cellStyle name="Normal 29 4 4 3" xfId="19246" xr:uid="{00000000-0005-0000-0000-000006400000}"/>
    <cellStyle name="Normal 29 4 5" xfId="18242" xr:uid="{00000000-0005-0000-0000-000007400000}"/>
    <cellStyle name="Normal 29 4 5 2" xfId="19578" xr:uid="{00000000-0005-0000-0000-000008400000}"/>
    <cellStyle name="Normal 29 4 6" xfId="18916" xr:uid="{00000000-0005-0000-0000-000009400000}"/>
    <cellStyle name="Normal 29 4 7" xfId="14229" xr:uid="{00000000-0005-0000-0000-00000A400000}"/>
    <cellStyle name="Normal 29 5" xfId="611" xr:uid="{00000000-0005-0000-0000-00000B400000}"/>
    <cellStyle name="Normal 29 5 2" xfId="17641" xr:uid="{00000000-0005-0000-0000-00000C400000}"/>
    <cellStyle name="Normal 29 5 2 2" xfId="18090" xr:uid="{00000000-0005-0000-0000-00000D400000}"/>
    <cellStyle name="Normal 29 5 2 2 2" xfId="18762" xr:uid="{00000000-0005-0000-0000-00000E400000}"/>
    <cellStyle name="Normal 29 5 2 2 2 2" xfId="20098" xr:uid="{00000000-0005-0000-0000-00000F400000}"/>
    <cellStyle name="Normal 29 5 2 2 3" xfId="19436" xr:uid="{00000000-0005-0000-0000-000010400000}"/>
    <cellStyle name="Normal 29 5 2 3" xfId="18431" xr:uid="{00000000-0005-0000-0000-000011400000}"/>
    <cellStyle name="Normal 29 5 2 3 2" xfId="19767" xr:uid="{00000000-0005-0000-0000-000012400000}"/>
    <cellStyle name="Normal 29 5 2 4" xfId="19105" xr:uid="{00000000-0005-0000-0000-000013400000}"/>
    <cellStyle name="Normal 29 5 3" xfId="17924" xr:uid="{00000000-0005-0000-0000-000014400000}"/>
    <cellStyle name="Normal 29 5 3 2" xfId="18596" xr:uid="{00000000-0005-0000-0000-000015400000}"/>
    <cellStyle name="Normal 29 5 3 2 2" xfId="19932" xr:uid="{00000000-0005-0000-0000-000016400000}"/>
    <cellStyle name="Normal 29 5 3 3" xfId="19270" xr:uid="{00000000-0005-0000-0000-000017400000}"/>
    <cellStyle name="Normal 29 5 4" xfId="18265" xr:uid="{00000000-0005-0000-0000-000018400000}"/>
    <cellStyle name="Normal 29 5 4 2" xfId="19601" xr:uid="{00000000-0005-0000-0000-000019400000}"/>
    <cellStyle name="Normal 29 5 5" xfId="18939" xr:uid="{00000000-0005-0000-0000-00001A400000}"/>
    <cellStyle name="Normal 29 5 6" xfId="17305" xr:uid="{00000000-0005-0000-0000-00001B400000}"/>
    <cellStyle name="Normal 29 6" xfId="17588" xr:uid="{00000000-0005-0000-0000-00001C400000}"/>
    <cellStyle name="Normal 29 6 2" xfId="18049" xr:uid="{00000000-0005-0000-0000-00001D400000}"/>
    <cellStyle name="Normal 29 6 2 2" xfId="18721" xr:uid="{00000000-0005-0000-0000-00001E400000}"/>
    <cellStyle name="Normal 29 6 2 2 2" xfId="20057" xr:uid="{00000000-0005-0000-0000-00001F400000}"/>
    <cellStyle name="Normal 29 6 2 3" xfId="19395" xr:uid="{00000000-0005-0000-0000-000020400000}"/>
    <cellStyle name="Normal 29 6 3" xfId="18390" xr:uid="{00000000-0005-0000-0000-000021400000}"/>
    <cellStyle name="Normal 29 6 3 2" xfId="19726" xr:uid="{00000000-0005-0000-0000-000022400000}"/>
    <cellStyle name="Normal 29 6 4" xfId="19064" xr:uid="{00000000-0005-0000-0000-000023400000}"/>
    <cellStyle name="Normal 29 7" xfId="17884" xr:uid="{00000000-0005-0000-0000-000024400000}"/>
    <cellStyle name="Normal 29 7 2" xfId="18560" xr:uid="{00000000-0005-0000-0000-000025400000}"/>
    <cellStyle name="Normal 29 7 2 2" xfId="19896" xr:uid="{00000000-0005-0000-0000-000026400000}"/>
    <cellStyle name="Normal 29 7 3" xfId="19234" xr:uid="{00000000-0005-0000-0000-000027400000}"/>
    <cellStyle name="Normal 29 8" xfId="18230" xr:uid="{00000000-0005-0000-0000-000028400000}"/>
    <cellStyle name="Normal 29 8 2" xfId="19566" xr:uid="{00000000-0005-0000-0000-000029400000}"/>
    <cellStyle name="Normal 29 9" xfId="18904" xr:uid="{00000000-0005-0000-0000-00002A400000}"/>
    <cellStyle name="Normal 29_PEMBEBANAN BIAYA USAHA1" xfId="14230" xr:uid="{00000000-0005-0000-0000-00002B400000}"/>
    <cellStyle name="Normal 290" xfId="1949" xr:uid="{00000000-0005-0000-0000-00002C400000}"/>
    <cellStyle name="Normal 290 2" xfId="18574" xr:uid="{00000000-0005-0000-0000-00002D400000}"/>
    <cellStyle name="Normal 290 2 2" xfId="19910" xr:uid="{00000000-0005-0000-0000-00002E400000}"/>
    <cellStyle name="Normal 290 3" xfId="19248" xr:uid="{00000000-0005-0000-0000-00002F400000}"/>
    <cellStyle name="Normal 290 4" xfId="17902" xr:uid="{00000000-0005-0000-0000-000030400000}"/>
    <cellStyle name="Normal 291" xfId="1950" xr:uid="{00000000-0005-0000-0000-000031400000}"/>
    <cellStyle name="Normal 291 2" xfId="20760" xr:uid="{00000000-0005-0000-0000-000032400000}"/>
    <cellStyle name="Normal 291 3" xfId="18214" xr:uid="{00000000-0005-0000-0000-000033400000}"/>
    <cellStyle name="Normal 292" xfId="1951" xr:uid="{00000000-0005-0000-0000-000034400000}"/>
    <cellStyle name="Normal 292 2" xfId="20761" xr:uid="{00000000-0005-0000-0000-000035400000}"/>
    <cellStyle name="Normal 292 3" xfId="18881" xr:uid="{00000000-0005-0000-0000-000036400000}"/>
    <cellStyle name="Normal 293" xfId="1952" xr:uid="{00000000-0005-0000-0000-000037400000}"/>
    <cellStyle name="Normal 293 2" xfId="19555" xr:uid="{00000000-0005-0000-0000-000038400000}"/>
    <cellStyle name="Normal 293 3" xfId="18212" xr:uid="{00000000-0005-0000-0000-000039400000}"/>
    <cellStyle name="Normal 294" xfId="1953" xr:uid="{00000000-0005-0000-0000-00003A400000}"/>
    <cellStyle name="Normal 294 2" xfId="20217" xr:uid="{00000000-0005-0000-0000-00003B400000}"/>
    <cellStyle name="Normal 294 3" xfId="18884" xr:uid="{00000000-0005-0000-0000-00003C400000}"/>
    <cellStyle name="Normal 295" xfId="1954" xr:uid="{00000000-0005-0000-0000-00003D400000}"/>
    <cellStyle name="Normal 295 2" xfId="20218" xr:uid="{00000000-0005-0000-0000-00003E400000}"/>
    <cellStyle name="Normal 295 3" xfId="18885" xr:uid="{00000000-0005-0000-0000-00003F400000}"/>
    <cellStyle name="Normal 296" xfId="1955" xr:uid="{00000000-0005-0000-0000-000040400000}"/>
    <cellStyle name="Normal 296 2" xfId="20762" xr:uid="{00000000-0005-0000-0000-000041400000}"/>
    <cellStyle name="Normal 296 3" xfId="18888" xr:uid="{00000000-0005-0000-0000-000042400000}"/>
    <cellStyle name="Normal 297" xfId="1956" xr:uid="{00000000-0005-0000-0000-000043400000}"/>
    <cellStyle name="Normal 297 2" xfId="18886" xr:uid="{00000000-0005-0000-0000-000044400000}"/>
    <cellStyle name="Normal 298" xfId="1957" xr:uid="{00000000-0005-0000-0000-000045400000}"/>
    <cellStyle name="Normal 298 2" xfId="20219" xr:uid="{00000000-0005-0000-0000-000046400000}"/>
    <cellStyle name="Normal 299" xfId="1958" xr:uid="{00000000-0005-0000-0000-000047400000}"/>
    <cellStyle name="Normal 299 2" xfId="20220" xr:uid="{00000000-0005-0000-0000-000048400000}"/>
    <cellStyle name="Normal 3" xfId="88" xr:uid="{00000000-0005-0000-0000-000049400000}"/>
    <cellStyle name="Normal 3 10" xfId="14231" xr:uid="{00000000-0005-0000-0000-00004A400000}"/>
    <cellStyle name="Normal 3 100" xfId="14232" xr:uid="{00000000-0005-0000-0000-00004B400000}"/>
    <cellStyle name="Normal 3 101" xfId="14233" xr:uid="{00000000-0005-0000-0000-00004C400000}"/>
    <cellStyle name="Normal 3 102" xfId="14234" xr:uid="{00000000-0005-0000-0000-00004D400000}"/>
    <cellStyle name="Normal 3 103" xfId="14235" xr:uid="{00000000-0005-0000-0000-00004E400000}"/>
    <cellStyle name="Normal 3 104" xfId="14236" xr:uid="{00000000-0005-0000-0000-00004F400000}"/>
    <cellStyle name="Normal 3 105" xfId="14237" xr:uid="{00000000-0005-0000-0000-000050400000}"/>
    <cellStyle name="Normal 3 106" xfId="14238" xr:uid="{00000000-0005-0000-0000-000051400000}"/>
    <cellStyle name="Normal 3 107" xfId="14239" xr:uid="{00000000-0005-0000-0000-000052400000}"/>
    <cellStyle name="Normal 3 108" xfId="14240" xr:uid="{00000000-0005-0000-0000-000053400000}"/>
    <cellStyle name="Normal 3 109" xfId="14241" xr:uid="{00000000-0005-0000-0000-000054400000}"/>
    <cellStyle name="Normal 3 11" xfId="14242" xr:uid="{00000000-0005-0000-0000-000055400000}"/>
    <cellStyle name="Normal 3 110" xfId="14243" xr:uid="{00000000-0005-0000-0000-000056400000}"/>
    <cellStyle name="Normal 3 111" xfId="14244" xr:uid="{00000000-0005-0000-0000-000057400000}"/>
    <cellStyle name="Normal 3 112" xfId="14245" xr:uid="{00000000-0005-0000-0000-000058400000}"/>
    <cellStyle name="Normal 3 113" xfId="14246" xr:uid="{00000000-0005-0000-0000-000059400000}"/>
    <cellStyle name="Normal 3 114" xfId="14247" xr:uid="{00000000-0005-0000-0000-00005A400000}"/>
    <cellStyle name="Normal 3 115" xfId="14248" xr:uid="{00000000-0005-0000-0000-00005B400000}"/>
    <cellStyle name="Normal 3 116" xfId="14249" xr:uid="{00000000-0005-0000-0000-00005C400000}"/>
    <cellStyle name="Normal 3 117" xfId="14250" xr:uid="{00000000-0005-0000-0000-00005D400000}"/>
    <cellStyle name="Normal 3 118" xfId="14251" xr:uid="{00000000-0005-0000-0000-00005E400000}"/>
    <cellStyle name="Normal 3 119" xfId="14252" xr:uid="{00000000-0005-0000-0000-00005F400000}"/>
    <cellStyle name="Normal 3 12" xfId="14253" xr:uid="{00000000-0005-0000-0000-000060400000}"/>
    <cellStyle name="Normal 3 120" xfId="14254" xr:uid="{00000000-0005-0000-0000-000061400000}"/>
    <cellStyle name="Normal 3 121" xfId="14255" xr:uid="{00000000-0005-0000-0000-000062400000}"/>
    <cellStyle name="Normal 3 122" xfId="14256" xr:uid="{00000000-0005-0000-0000-000063400000}"/>
    <cellStyle name="Normal 3 123" xfId="14257" xr:uid="{00000000-0005-0000-0000-000064400000}"/>
    <cellStyle name="Normal 3 124" xfId="14258" xr:uid="{00000000-0005-0000-0000-000065400000}"/>
    <cellStyle name="Normal 3 125" xfId="14259" xr:uid="{00000000-0005-0000-0000-000066400000}"/>
    <cellStyle name="Normal 3 126" xfId="14260" xr:uid="{00000000-0005-0000-0000-000067400000}"/>
    <cellStyle name="Normal 3 127" xfId="14261" xr:uid="{00000000-0005-0000-0000-000068400000}"/>
    <cellStyle name="Normal 3 128" xfId="14262" xr:uid="{00000000-0005-0000-0000-000069400000}"/>
    <cellStyle name="Normal 3 129" xfId="14263" xr:uid="{00000000-0005-0000-0000-00006A400000}"/>
    <cellStyle name="Normal 3 13" xfId="14264" xr:uid="{00000000-0005-0000-0000-00006B400000}"/>
    <cellStyle name="Normal 3 130" xfId="14265" xr:uid="{00000000-0005-0000-0000-00006C400000}"/>
    <cellStyle name="Normal 3 131" xfId="14266" xr:uid="{00000000-0005-0000-0000-00006D400000}"/>
    <cellStyle name="Normal 3 132" xfId="14267" xr:uid="{00000000-0005-0000-0000-00006E400000}"/>
    <cellStyle name="Normal 3 133" xfId="14268" xr:uid="{00000000-0005-0000-0000-00006F400000}"/>
    <cellStyle name="Normal 3 134" xfId="14269" xr:uid="{00000000-0005-0000-0000-000070400000}"/>
    <cellStyle name="Normal 3 135" xfId="14270" xr:uid="{00000000-0005-0000-0000-000071400000}"/>
    <cellStyle name="Normal 3 136" xfId="14271" xr:uid="{00000000-0005-0000-0000-000072400000}"/>
    <cellStyle name="Normal 3 137" xfId="14272" xr:uid="{00000000-0005-0000-0000-000073400000}"/>
    <cellStyle name="Normal 3 138" xfId="14273" xr:uid="{00000000-0005-0000-0000-000074400000}"/>
    <cellStyle name="Normal 3 139" xfId="14274" xr:uid="{00000000-0005-0000-0000-000075400000}"/>
    <cellStyle name="Normal 3 14" xfId="14275" xr:uid="{00000000-0005-0000-0000-000076400000}"/>
    <cellStyle name="Normal 3 140" xfId="14276" xr:uid="{00000000-0005-0000-0000-000077400000}"/>
    <cellStyle name="Normal 3 141" xfId="14277" xr:uid="{00000000-0005-0000-0000-000078400000}"/>
    <cellStyle name="Normal 3 142" xfId="14278" xr:uid="{00000000-0005-0000-0000-000079400000}"/>
    <cellStyle name="Normal 3 143" xfId="14279" xr:uid="{00000000-0005-0000-0000-00007A400000}"/>
    <cellStyle name="Normal 3 144" xfId="14280" xr:uid="{00000000-0005-0000-0000-00007B400000}"/>
    <cellStyle name="Normal 3 145" xfId="14281" xr:uid="{00000000-0005-0000-0000-00007C400000}"/>
    <cellStyle name="Normal 3 146" xfId="14282" xr:uid="{00000000-0005-0000-0000-00007D400000}"/>
    <cellStyle name="Normal 3 147" xfId="14283" xr:uid="{00000000-0005-0000-0000-00007E400000}"/>
    <cellStyle name="Normal 3 148" xfId="14284" xr:uid="{00000000-0005-0000-0000-00007F400000}"/>
    <cellStyle name="Normal 3 149" xfId="14285" xr:uid="{00000000-0005-0000-0000-000080400000}"/>
    <cellStyle name="Normal 3 15" xfId="14286" xr:uid="{00000000-0005-0000-0000-000081400000}"/>
    <cellStyle name="Normal 3 150" xfId="14287" xr:uid="{00000000-0005-0000-0000-000082400000}"/>
    <cellStyle name="Normal 3 151" xfId="14288" xr:uid="{00000000-0005-0000-0000-000083400000}"/>
    <cellStyle name="Normal 3 152" xfId="14289" xr:uid="{00000000-0005-0000-0000-000084400000}"/>
    <cellStyle name="Normal 3 153" xfId="14290" xr:uid="{00000000-0005-0000-0000-000085400000}"/>
    <cellStyle name="Normal 3 154" xfId="14291" xr:uid="{00000000-0005-0000-0000-000086400000}"/>
    <cellStyle name="Normal 3 155" xfId="14292" xr:uid="{00000000-0005-0000-0000-000087400000}"/>
    <cellStyle name="Normal 3 156" xfId="14293" xr:uid="{00000000-0005-0000-0000-000088400000}"/>
    <cellStyle name="Normal 3 157" xfId="14294" xr:uid="{00000000-0005-0000-0000-000089400000}"/>
    <cellStyle name="Normal 3 158" xfId="14295" xr:uid="{00000000-0005-0000-0000-00008A400000}"/>
    <cellStyle name="Normal 3 159" xfId="14296" xr:uid="{00000000-0005-0000-0000-00008B400000}"/>
    <cellStyle name="Normal 3 16" xfId="14297" xr:uid="{00000000-0005-0000-0000-00008C400000}"/>
    <cellStyle name="Normal 3 160" xfId="14298" xr:uid="{00000000-0005-0000-0000-00008D400000}"/>
    <cellStyle name="Normal 3 161" xfId="14299" xr:uid="{00000000-0005-0000-0000-00008E400000}"/>
    <cellStyle name="Normal 3 162" xfId="14300" xr:uid="{00000000-0005-0000-0000-00008F400000}"/>
    <cellStyle name="Normal 3 163" xfId="14301" xr:uid="{00000000-0005-0000-0000-000090400000}"/>
    <cellStyle name="Normal 3 164" xfId="14302" xr:uid="{00000000-0005-0000-0000-000091400000}"/>
    <cellStyle name="Normal 3 165" xfId="14303" xr:uid="{00000000-0005-0000-0000-000092400000}"/>
    <cellStyle name="Normal 3 166" xfId="14304" xr:uid="{00000000-0005-0000-0000-000093400000}"/>
    <cellStyle name="Normal 3 167" xfId="14305" xr:uid="{00000000-0005-0000-0000-000094400000}"/>
    <cellStyle name="Normal 3 168" xfId="14306" xr:uid="{00000000-0005-0000-0000-000095400000}"/>
    <cellStyle name="Normal 3 169" xfId="14307" xr:uid="{00000000-0005-0000-0000-000096400000}"/>
    <cellStyle name="Normal 3 17" xfId="14308" xr:uid="{00000000-0005-0000-0000-000097400000}"/>
    <cellStyle name="Normal 3 170" xfId="14309" xr:uid="{00000000-0005-0000-0000-000098400000}"/>
    <cellStyle name="Normal 3 171" xfId="14310" xr:uid="{00000000-0005-0000-0000-000099400000}"/>
    <cellStyle name="Normal 3 172" xfId="14311" xr:uid="{00000000-0005-0000-0000-00009A400000}"/>
    <cellStyle name="Normal 3 173" xfId="14312" xr:uid="{00000000-0005-0000-0000-00009B400000}"/>
    <cellStyle name="Normal 3 174" xfId="14313" xr:uid="{00000000-0005-0000-0000-00009C400000}"/>
    <cellStyle name="Normal 3 175" xfId="14314" xr:uid="{00000000-0005-0000-0000-00009D400000}"/>
    <cellStyle name="Normal 3 176" xfId="14315" xr:uid="{00000000-0005-0000-0000-00009E400000}"/>
    <cellStyle name="Normal 3 177" xfId="14316" xr:uid="{00000000-0005-0000-0000-00009F400000}"/>
    <cellStyle name="Normal 3 178" xfId="21149" xr:uid="{00000000-0005-0000-0000-0000A0400000}"/>
    <cellStyle name="Normal 3 18" xfId="14317" xr:uid="{00000000-0005-0000-0000-0000A1400000}"/>
    <cellStyle name="Normal 3 19" xfId="14318" xr:uid="{00000000-0005-0000-0000-0000A2400000}"/>
    <cellStyle name="Normal 3 2" xfId="89" xr:uid="{00000000-0005-0000-0000-0000A3400000}"/>
    <cellStyle name="Normal 3 2 10" xfId="14319" xr:uid="{00000000-0005-0000-0000-0000A4400000}"/>
    <cellStyle name="Normal 3 2 11" xfId="872" xr:uid="{00000000-0005-0000-0000-0000A5400000}"/>
    <cellStyle name="Normal 3 2 2" xfId="90" xr:uid="{00000000-0005-0000-0000-0000A6400000}"/>
    <cellStyle name="Normal 3 2 2 2" xfId="1530" xr:uid="{00000000-0005-0000-0000-0000A7400000}"/>
    <cellStyle name="Normal 3 2 2 2 2" xfId="14320" xr:uid="{00000000-0005-0000-0000-0000A8400000}"/>
    <cellStyle name="Normal 3 2 2 3" xfId="14321" xr:uid="{00000000-0005-0000-0000-0000A9400000}"/>
    <cellStyle name="Normal 3 2 2 4" xfId="14322" xr:uid="{00000000-0005-0000-0000-0000AA400000}"/>
    <cellStyle name="Normal 3 2 2 5" xfId="14323" xr:uid="{00000000-0005-0000-0000-0000AB400000}"/>
    <cellStyle name="Normal 3 2 2 6" xfId="1529" xr:uid="{00000000-0005-0000-0000-0000AC400000}"/>
    <cellStyle name="Normal 3 2 2_tb 2009 AUDITED non tax" xfId="14324" xr:uid="{00000000-0005-0000-0000-0000AD400000}"/>
    <cellStyle name="Normal 3 2 3" xfId="1531" xr:uid="{00000000-0005-0000-0000-0000AE400000}"/>
    <cellStyle name="Normal 3 2 3 2" xfId="14325" xr:uid="{00000000-0005-0000-0000-0000AF400000}"/>
    <cellStyle name="Normal 3 2 4" xfId="14326" xr:uid="{00000000-0005-0000-0000-0000B0400000}"/>
    <cellStyle name="Normal 3 2 5" xfId="14327" xr:uid="{00000000-0005-0000-0000-0000B1400000}"/>
    <cellStyle name="Normal 3 2 6" xfId="14328" xr:uid="{00000000-0005-0000-0000-0000B2400000}"/>
    <cellStyle name="Normal 3 2 7" xfId="14329" xr:uid="{00000000-0005-0000-0000-0000B3400000}"/>
    <cellStyle name="Normal 3 2 8" xfId="14330" xr:uid="{00000000-0005-0000-0000-0000B4400000}"/>
    <cellStyle name="Normal 3 2 9" xfId="14331" xr:uid="{00000000-0005-0000-0000-0000B5400000}"/>
    <cellStyle name="Normal 3 2_LAKTIVITAS" xfId="17568" xr:uid="{00000000-0005-0000-0000-0000B6400000}"/>
    <cellStyle name="Normal 3 20" xfId="14332" xr:uid="{00000000-0005-0000-0000-0000B7400000}"/>
    <cellStyle name="Normal 3 21" xfId="14333" xr:uid="{00000000-0005-0000-0000-0000B8400000}"/>
    <cellStyle name="Normal 3 22" xfId="14334" xr:uid="{00000000-0005-0000-0000-0000B9400000}"/>
    <cellStyle name="Normal 3 23" xfId="14335" xr:uid="{00000000-0005-0000-0000-0000BA400000}"/>
    <cellStyle name="Normal 3 24" xfId="14336" xr:uid="{00000000-0005-0000-0000-0000BB400000}"/>
    <cellStyle name="Normal 3 25" xfId="14337" xr:uid="{00000000-0005-0000-0000-0000BC400000}"/>
    <cellStyle name="Normal 3 26" xfId="14338" xr:uid="{00000000-0005-0000-0000-0000BD400000}"/>
    <cellStyle name="Normal 3 27" xfId="14339" xr:uid="{00000000-0005-0000-0000-0000BE400000}"/>
    <cellStyle name="Normal 3 28" xfId="14340" xr:uid="{00000000-0005-0000-0000-0000BF400000}"/>
    <cellStyle name="Normal 3 29" xfId="14341" xr:uid="{00000000-0005-0000-0000-0000C0400000}"/>
    <cellStyle name="Normal 3 3" xfId="91" xr:uid="{00000000-0005-0000-0000-0000C1400000}"/>
    <cellStyle name="Normal 3 3 2" xfId="613" xr:uid="{00000000-0005-0000-0000-0000C2400000}"/>
    <cellStyle name="Normal 3 3 2 2" xfId="14342" xr:uid="{00000000-0005-0000-0000-0000C3400000}"/>
    <cellStyle name="Normal 3 3 2 2 2" xfId="14343" xr:uid="{00000000-0005-0000-0000-0000C4400000}"/>
    <cellStyle name="Normal 3 3 2 3" xfId="14344" xr:uid="{00000000-0005-0000-0000-0000C5400000}"/>
    <cellStyle name="Normal 3 3 2 4" xfId="1533" xr:uid="{00000000-0005-0000-0000-0000C6400000}"/>
    <cellStyle name="Normal 3 3 3" xfId="1532" xr:uid="{00000000-0005-0000-0000-0000C7400000}"/>
    <cellStyle name="Normal 3 3 3 2" xfId="14345" xr:uid="{00000000-0005-0000-0000-0000C8400000}"/>
    <cellStyle name="Normal 3 3 4" xfId="14346" xr:uid="{00000000-0005-0000-0000-0000C9400000}"/>
    <cellStyle name="Normal 3 3 5" xfId="14347" xr:uid="{00000000-0005-0000-0000-0000CA400000}"/>
    <cellStyle name="Normal 3 3 6" xfId="14348" xr:uid="{00000000-0005-0000-0000-0000CB400000}"/>
    <cellStyle name="Normal 3 3 7" xfId="14349" xr:uid="{00000000-0005-0000-0000-0000CC400000}"/>
    <cellStyle name="Normal 3 3 8" xfId="14350" xr:uid="{00000000-0005-0000-0000-0000CD400000}"/>
    <cellStyle name="Normal 3 3 9" xfId="20764" xr:uid="{00000000-0005-0000-0000-0000CE400000}"/>
    <cellStyle name="Normal 3 3_PEMBEBANAN BIAYA USAHA1" xfId="14351" xr:uid="{00000000-0005-0000-0000-0000CF400000}"/>
    <cellStyle name="Normal 3 30" xfId="14352" xr:uid="{00000000-0005-0000-0000-0000D0400000}"/>
    <cellStyle name="Normal 3 31" xfId="14353" xr:uid="{00000000-0005-0000-0000-0000D1400000}"/>
    <cellStyle name="Normal 3 32" xfId="14354" xr:uid="{00000000-0005-0000-0000-0000D2400000}"/>
    <cellStyle name="Normal 3 33" xfId="14355" xr:uid="{00000000-0005-0000-0000-0000D3400000}"/>
    <cellStyle name="Normal 3 34" xfId="14356" xr:uid="{00000000-0005-0000-0000-0000D4400000}"/>
    <cellStyle name="Normal 3 35" xfId="14357" xr:uid="{00000000-0005-0000-0000-0000D5400000}"/>
    <cellStyle name="Normal 3 36" xfId="14358" xr:uid="{00000000-0005-0000-0000-0000D6400000}"/>
    <cellStyle name="Normal 3 37" xfId="14359" xr:uid="{00000000-0005-0000-0000-0000D7400000}"/>
    <cellStyle name="Normal 3 38" xfId="14360" xr:uid="{00000000-0005-0000-0000-0000D8400000}"/>
    <cellStyle name="Normal 3 39" xfId="14361" xr:uid="{00000000-0005-0000-0000-0000D9400000}"/>
    <cellStyle name="Normal 3 4" xfId="465" xr:uid="{00000000-0005-0000-0000-0000DA400000}"/>
    <cellStyle name="Normal 3 4 2" xfId="614" xr:uid="{00000000-0005-0000-0000-0000DB400000}"/>
    <cellStyle name="Normal 3 4 2 2" xfId="14362" xr:uid="{00000000-0005-0000-0000-0000DC400000}"/>
    <cellStyle name="Normal 3 4 2 2 2" xfId="14363" xr:uid="{00000000-0005-0000-0000-0000DD400000}"/>
    <cellStyle name="Normal 3 4 2 3" xfId="14364" xr:uid="{00000000-0005-0000-0000-0000DE400000}"/>
    <cellStyle name="Normal 3 4 2 4" xfId="2049" xr:uid="{00000000-0005-0000-0000-0000DF400000}"/>
    <cellStyle name="Normal 3 4 3" xfId="14365" xr:uid="{00000000-0005-0000-0000-0000E0400000}"/>
    <cellStyle name="Normal 3 4 3 2" xfId="14366" xr:uid="{00000000-0005-0000-0000-0000E1400000}"/>
    <cellStyle name="Normal 3 4 4" xfId="14367" xr:uid="{00000000-0005-0000-0000-0000E2400000}"/>
    <cellStyle name="Normal 3 4 5" xfId="14368" xr:uid="{00000000-0005-0000-0000-0000E3400000}"/>
    <cellStyle name="Normal 3 4 6" xfId="14369" xr:uid="{00000000-0005-0000-0000-0000E4400000}"/>
    <cellStyle name="Normal 3 4 7" xfId="14370" xr:uid="{00000000-0005-0000-0000-0000E5400000}"/>
    <cellStyle name="Normal 3 4_PEMBEBANAN BIAYA USAHA1" xfId="14371" xr:uid="{00000000-0005-0000-0000-0000E6400000}"/>
    <cellStyle name="Normal 3 40" xfId="14372" xr:uid="{00000000-0005-0000-0000-0000E7400000}"/>
    <cellStyle name="Normal 3 41" xfId="14373" xr:uid="{00000000-0005-0000-0000-0000E8400000}"/>
    <cellStyle name="Normal 3 42" xfId="14374" xr:uid="{00000000-0005-0000-0000-0000E9400000}"/>
    <cellStyle name="Normal 3 43" xfId="14375" xr:uid="{00000000-0005-0000-0000-0000EA400000}"/>
    <cellStyle name="Normal 3 44" xfId="14376" xr:uid="{00000000-0005-0000-0000-0000EB400000}"/>
    <cellStyle name="Normal 3 45" xfId="14377" xr:uid="{00000000-0005-0000-0000-0000EC400000}"/>
    <cellStyle name="Normal 3 46" xfId="14378" xr:uid="{00000000-0005-0000-0000-0000ED400000}"/>
    <cellStyle name="Normal 3 47" xfId="14379" xr:uid="{00000000-0005-0000-0000-0000EE400000}"/>
    <cellStyle name="Normal 3 48" xfId="14380" xr:uid="{00000000-0005-0000-0000-0000EF400000}"/>
    <cellStyle name="Normal 3 49" xfId="14381" xr:uid="{00000000-0005-0000-0000-0000F0400000}"/>
    <cellStyle name="Normal 3 5" xfId="698" xr:uid="{00000000-0005-0000-0000-0000F1400000}"/>
    <cellStyle name="Normal 3 5 2" xfId="14383" xr:uid="{00000000-0005-0000-0000-0000F2400000}"/>
    <cellStyle name="Normal 3 5 2 2" xfId="14384" xr:uid="{00000000-0005-0000-0000-0000F3400000}"/>
    <cellStyle name="Normal 3 5 2 2 2" xfId="14385" xr:uid="{00000000-0005-0000-0000-0000F4400000}"/>
    <cellStyle name="Normal 3 5 2 3" xfId="14386" xr:uid="{00000000-0005-0000-0000-0000F5400000}"/>
    <cellStyle name="Normal 3 5 3" xfId="14387" xr:uid="{00000000-0005-0000-0000-0000F6400000}"/>
    <cellStyle name="Normal 3 5 3 2" xfId="14388" xr:uid="{00000000-0005-0000-0000-0000F7400000}"/>
    <cellStyle name="Normal 3 5 4" xfId="14389" xr:uid="{00000000-0005-0000-0000-0000F8400000}"/>
    <cellStyle name="Normal 3 5 5" xfId="14390" xr:uid="{00000000-0005-0000-0000-0000F9400000}"/>
    <cellStyle name="Normal 3 5 6" xfId="14391" xr:uid="{00000000-0005-0000-0000-0000FA400000}"/>
    <cellStyle name="Normal 3 5 7" xfId="14392" xr:uid="{00000000-0005-0000-0000-0000FB400000}"/>
    <cellStyle name="Normal 3 5 8" xfId="14382" xr:uid="{00000000-0005-0000-0000-0000FC400000}"/>
    <cellStyle name="Normal 3 5_PEMBEBANAN BIAYA USAHA1" xfId="14393" xr:uid="{00000000-0005-0000-0000-0000FD400000}"/>
    <cellStyle name="Normal 3 50" xfId="14394" xr:uid="{00000000-0005-0000-0000-0000FE400000}"/>
    <cellStyle name="Normal 3 51" xfId="14395" xr:uid="{00000000-0005-0000-0000-0000FF400000}"/>
    <cellStyle name="Normal 3 52" xfId="14396" xr:uid="{00000000-0005-0000-0000-000000410000}"/>
    <cellStyle name="Normal 3 53" xfId="14397" xr:uid="{00000000-0005-0000-0000-000001410000}"/>
    <cellStyle name="Normal 3 54" xfId="14398" xr:uid="{00000000-0005-0000-0000-000002410000}"/>
    <cellStyle name="Normal 3 55" xfId="14399" xr:uid="{00000000-0005-0000-0000-000003410000}"/>
    <cellStyle name="Normal 3 56" xfId="14400" xr:uid="{00000000-0005-0000-0000-000004410000}"/>
    <cellStyle name="Normal 3 57" xfId="14401" xr:uid="{00000000-0005-0000-0000-000005410000}"/>
    <cellStyle name="Normal 3 58" xfId="14402" xr:uid="{00000000-0005-0000-0000-000006410000}"/>
    <cellStyle name="Normal 3 59" xfId="14403" xr:uid="{00000000-0005-0000-0000-000007410000}"/>
    <cellStyle name="Normal 3 6" xfId="819" xr:uid="{00000000-0005-0000-0000-000008410000}"/>
    <cellStyle name="Normal 3 6 2" xfId="1177" xr:uid="{00000000-0005-0000-0000-000009410000}"/>
    <cellStyle name="Normal 3 6 3" xfId="14404" xr:uid="{00000000-0005-0000-0000-00000A410000}"/>
    <cellStyle name="Normal 3 60" xfId="14405" xr:uid="{00000000-0005-0000-0000-00000B410000}"/>
    <cellStyle name="Normal 3 61" xfId="14406" xr:uid="{00000000-0005-0000-0000-00000C410000}"/>
    <cellStyle name="Normal 3 62" xfId="14407" xr:uid="{00000000-0005-0000-0000-00000D410000}"/>
    <cellStyle name="Normal 3 63" xfId="14408" xr:uid="{00000000-0005-0000-0000-00000E410000}"/>
    <cellStyle name="Normal 3 64" xfId="14409" xr:uid="{00000000-0005-0000-0000-00000F410000}"/>
    <cellStyle name="Normal 3 65" xfId="14410" xr:uid="{00000000-0005-0000-0000-000010410000}"/>
    <cellStyle name="Normal 3 66" xfId="14411" xr:uid="{00000000-0005-0000-0000-000011410000}"/>
    <cellStyle name="Normal 3 67" xfId="14412" xr:uid="{00000000-0005-0000-0000-000012410000}"/>
    <cellStyle name="Normal 3 68" xfId="14413" xr:uid="{00000000-0005-0000-0000-000013410000}"/>
    <cellStyle name="Normal 3 69" xfId="14414" xr:uid="{00000000-0005-0000-0000-000014410000}"/>
    <cellStyle name="Normal 3 7" xfId="612" xr:uid="{00000000-0005-0000-0000-000015410000}"/>
    <cellStyle name="Normal 3 7 2" xfId="14415" xr:uid="{00000000-0005-0000-0000-000016410000}"/>
    <cellStyle name="Normal 3 70" xfId="14416" xr:uid="{00000000-0005-0000-0000-000017410000}"/>
    <cellStyle name="Normal 3 71" xfId="14417" xr:uid="{00000000-0005-0000-0000-000018410000}"/>
    <cellStyle name="Normal 3 72" xfId="14418" xr:uid="{00000000-0005-0000-0000-000019410000}"/>
    <cellStyle name="Normal 3 73" xfId="14419" xr:uid="{00000000-0005-0000-0000-00001A410000}"/>
    <cellStyle name="Normal 3 74" xfId="14420" xr:uid="{00000000-0005-0000-0000-00001B410000}"/>
    <cellStyle name="Normal 3 75" xfId="14421" xr:uid="{00000000-0005-0000-0000-00001C410000}"/>
    <cellStyle name="Normal 3 76" xfId="14422" xr:uid="{00000000-0005-0000-0000-00001D410000}"/>
    <cellStyle name="Normal 3 77" xfId="14423" xr:uid="{00000000-0005-0000-0000-00001E410000}"/>
    <cellStyle name="Normal 3 78" xfId="14424" xr:uid="{00000000-0005-0000-0000-00001F410000}"/>
    <cellStyle name="Normal 3 79" xfId="14425" xr:uid="{00000000-0005-0000-0000-000020410000}"/>
    <cellStyle name="Normal 3 8" xfId="836" xr:uid="{00000000-0005-0000-0000-000021410000}"/>
    <cellStyle name="Normal 3 8 2" xfId="14427" xr:uid="{00000000-0005-0000-0000-000022410000}"/>
    <cellStyle name="Normal 3 8 2 2" xfId="14428" xr:uid="{00000000-0005-0000-0000-000023410000}"/>
    <cellStyle name="Normal 3 8 2 2 2" xfId="14429" xr:uid="{00000000-0005-0000-0000-000024410000}"/>
    <cellStyle name="Normal 3 8 2 2 2 2" xfId="14430" xr:uid="{00000000-0005-0000-0000-000025410000}"/>
    <cellStyle name="Normal 3 8 2 2 3" xfId="14431" xr:uid="{00000000-0005-0000-0000-000026410000}"/>
    <cellStyle name="Normal 3 8 2 2 4" xfId="14432" xr:uid="{00000000-0005-0000-0000-000027410000}"/>
    <cellStyle name="Normal 3 8 2 2 5" xfId="14433" xr:uid="{00000000-0005-0000-0000-000028410000}"/>
    <cellStyle name="Normal 3 8 2 3" xfId="14434" xr:uid="{00000000-0005-0000-0000-000029410000}"/>
    <cellStyle name="Normal 3 8 2 4" xfId="14435" xr:uid="{00000000-0005-0000-0000-00002A410000}"/>
    <cellStyle name="Normal 3 8 2 5" xfId="14436" xr:uid="{00000000-0005-0000-0000-00002B410000}"/>
    <cellStyle name="Normal 3 8 2 6" xfId="14437" xr:uid="{00000000-0005-0000-0000-00002C410000}"/>
    <cellStyle name="Normal 3 8 3" xfId="14438" xr:uid="{00000000-0005-0000-0000-00002D410000}"/>
    <cellStyle name="Normal 3 8 3 2" xfId="14439" xr:uid="{00000000-0005-0000-0000-00002E410000}"/>
    <cellStyle name="Normal 3 8 4" xfId="14440" xr:uid="{00000000-0005-0000-0000-00002F410000}"/>
    <cellStyle name="Normal 3 8 5" xfId="14441" xr:uid="{00000000-0005-0000-0000-000030410000}"/>
    <cellStyle name="Normal 3 8 6" xfId="14442" xr:uid="{00000000-0005-0000-0000-000031410000}"/>
    <cellStyle name="Normal 3 8 7" xfId="14426" xr:uid="{00000000-0005-0000-0000-000032410000}"/>
    <cellStyle name="Normal 3 80" xfId="14443" xr:uid="{00000000-0005-0000-0000-000033410000}"/>
    <cellStyle name="Normal 3 81" xfId="14444" xr:uid="{00000000-0005-0000-0000-000034410000}"/>
    <cellStyle name="Normal 3 81 2" xfId="14445" xr:uid="{00000000-0005-0000-0000-000035410000}"/>
    <cellStyle name="Normal 3 82" xfId="14446" xr:uid="{00000000-0005-0000-0000-000036410000}"/>
    <cellStyle name="Normal 3 83" xfId="14447" xr:uid="{00000000-0005-0000-0000-000037410000}"/>
    <cellStyle name="Normal 3 84" xfId="14448" xr:uid="{00000000-0005-0000-0000-000038410000}"/>
    <cellStyle name="Normal 3 85" xfId="14449" xr:uid="{00000000-0005-0000-0000-000039410000}"/>
    <cellStyle name="Normal 3 86" xfId="14450" xr:uid="{00000000-0005-0000-0000-00003A410000}"/>
    <cellStyle name="Normal 3 87" xfId="14451" xr:uid="{00000000-0005-0000-0000-00003B410000}"/>
    <cellStyle name="Normal 3 88" xfId="14452" xr:uid="{00000000-0005-0000-0000-00003C410000}"/>
    <cellStyle name="Normal 3 89" xfId="14453" xr:uid="{00000000-0005-0000-0000-00003D410000}"/>
    <cellStyle name="Normal 3 9" xfId="14454" xr:uid="{00000000-0005-0000-0000-00003E410000}"/>
    <cellStyle name="Normal 3 90" xfId="14455" xr:uid="{00000000-0005-0000-0000-00003F410000}"/>
    <cellStyle name="Normal 3 91" xfId="14456" xr:uid="{00000000-0005-0000-0000-000040410000}"/>
    <cellStyle name="Normal 3 92" xfId="14457" xr:uid="{00000000-0005-0000-0000-000041410000}"/>
    <cellStyle name="Normal 3 93" xfId="14458" xr:uid="{00000000-0005-0000-0000-000042410000}"/>
    <cellStyle name="Normal 3 94" xfId="14459" xr:uid="{00000000-0005-0000-0000-000043410000}"/>
    <cellStyle name="Normal 3 95" xfId="14460" xr:uid="{00000000-0005-0000-0000-000044410000}"/>
    <cellStyle name="Normal 3 96" xfId="14461" xr:uid="{00000000-0005-0000-0000-000045410000}"/>
    <cellStyle name="Normal 3 97" xfId="14462" xr:uid="{00000000-0005-0000-0000-000046410000}"/>
    <cellStyle name="Normal 3 98" xfId="14463" xr:uid="{00000000-0005-0000-0000-000047410000}"/>
    <cellStyle name="Normal 3 99" xfId="14464" xr:uid="{00000000-0005-0000-0000-000048410000}"/>
    <cellStyle name="Normal 3_0340.MO - Preliminary Analytical Procedures" xfId="14465" xr:uid="{00000000-0005-0000-0000-000049410000}"/>
    <cellStyle name="Normal 30" xfId="92" xr:uid="{00000000-0005-0000-0000-00004A410000}"/>
    <cellStyle name="Normal 30 2" xfId="225" xr:uid="{00000000-0005-0000-0000-00004B410000}"/>
    <cellStyle name="Normal 30 2 2" xfId="333" xr:uid="{00000000-0005-0000-0000-00004C410000}"/>
    <cellStyle name="Normal 30 2 2 2" xfId="14467" xr:uid="{00000000-0005-0000-0000-00004D410000}"/>
    <cellStyle name="Normal 30 2 3" xfId="441" xr:uid="{00000000-0005-0000-0000-00004E410000}"/>
    <cellStyle name="Normal 30 2 4" xfId="1959" xr:uid="{00000000-0005-0000-0000-00004F410000}"/>
    <cellStyle name="Normal 30 3" xfId="279" xr:uid="{00000000-0005-0000-0000-000050410000}"/>
    <cellStyle name="Normal 30 3 2" xfId="17272" xr:uid="{00000000-0005-0000-0000-000051410000}"/>
    <cellStyle name="Normal 30 3 2 2" xfId="17545" xr:uid="{00000000-0005-0000-0000-000052410000}"/>
    <cellStyle name="Normal 30 3 2 2 2" xfId="17743" xr:uid="{00000000-0005-0000-0000-000053410000}"/>
    <cellStyle name="Normal 30 3 2 2 2 2" xfId="18192" xr:uid="{00000000-0005-0000-0000-000054410000}"/>
    <cellStyle name="Normal 30 3 2 2 2 2 2" xfId="18864" xr:uid="{00000000-0005-0000-0000-000055410000}"/>
    <cellStyle name="Normal 30 3 2 2 2 2 2 2" xfId="20200" xr:uid="{00000000-0005-0000-0000-000056410000}"/>
    <cellStyle name="Normal 30 3 2 2 2 2 3" xfId="19538" xr:uid="{00000000-0005-0000-0000-000057410000}"/>
    <cellStyle name="Normal 30 3 2 2 2 3" xfId="18533" xr:uid="{00000000-0005-0000-0000-000058410000}"/>
    <cellStyle name="Normal 30 3 2 2 2 3 2" xfId="19869" xr:uid="{00000000-0005-0000-0000-000059410000}"/>
    <cellStyle name="Normal 30 3 2 2 2 4" xfId="19207" xr:uid="{00000000-0005-0000-0000-00005A410000}"/>
    <cellStyle name="Normal 30 3 2 2 3" xfId="18026" xr:uid="{00000000-0005-0000-0000-00005B410000}"/>
    <cellStyle name="Normal 30 3 2 2 3 2" xfId="18698" xr:uid="{00000000-0005-0000-0000-00005C410000}"/>
    <cellStyle name="Normal 30 3 2 2 3 2 2" xfId="20034" xr:uid="{00000000-0005-0000-0000-00005D410000}"/>
    <cellStyle name="Normal 30 3 2 2 3 3" xfId="19372" xr:uid="{00000000-0005-0000-0000-00005E410000}"/>
    <cellStyle name="Normal 30 3 2 2 4" xfId="18367" xr:uid="{00000000-0005-0000-0000-00005F410000}"/>
    <cellStyle name="Normal 30 3 2 2 4 2" xfId="19703" xr:uid="{00000000-0005-0000-0000-000060410000}"/>
    <cellStyle name="Normal 30 3 2 2 5" xfId="19041" xr:uid="{00000000-0005-0000-0000-000061410000}"/>
    <cellStyle name="Normal 30 3 2 3" xfId="17622" xr:uid="{00000000-0005-0000-0000-000062410000}"/>
    <cellStyle name="Normal 30 3 2 3 2" xfId="18071" xr:uid="{00000000-0005-0000-0000-000063410000}"/>
    <cellStyle name="Normal 30 3 2 3 2 2" xfId="18743" xr:uid="{00000000-0005-0000-0000-000064410000}"/>
    <cellStyle name="Normal 30 3 2 3 2 2 2" xfId="20079" xr:uid="{00000000-0005-0000-0000-000065410000}"/>
    <cellStyle name="Normal 30 3 2 3 2 3" xfId="19417" xr:uid="{00000000-0005-0000-0000-000066410000}"/>
    <cellStyle name="Normal 30 3 2 3 3" xfId="18412" xr:uid="{00000000-0005-0000-0000-000067410000}"/>
    <cellStyle name="Normal 30 3 2 3 3 2" xfId="19748" xr:uid="{00000000-0005-0000-0000-000068410000}"/>
    <cellStyle name="Normal 30 3 2 3 4" xfId="19086" xr:uid="{00000000-0005-0000-0000-000069410000}"/>
    <cellStyle name="Normal 30 3 2 4" xfId="17905" xr:uid="{00000000-0005-0000-0000-00006A410000}"/>
    <cellStyle name="Normal 30 3 2 4 2" xfId="18577" xr:uid="{00000000-0005-0000-0000-00006B410000}"/>
    <cellStyle name="Normal 30 3 2 4 2 2" xfId="19913" xr:uid="{00000000-0005-0000-0000-00006C410000}"/>
    <cellStyle name="Normal 30 3 2 4 3" xfId="19251" xr:uid="{00000000-0005-0000-0000-00006D410000}"/>
    <cellStyle name="Normal 30 3 2 5" xfId="18246" xr:uid="{00000000-0005-0000-0000-00006E410000}"/>
    <cellStyle name="Normal 30 3 2 5 2" xfId="19582" xr:uid="{00000000-0005-0000-0000-00006F410000}"/>
    <cellStyle name="Normal 30 3 2 6" xfId="18920" xr:uid="{00000000-0005-0000-0000-000070410000}"/>
    <cellStyle name="Normal 30 3 3" xfId="17486" xr:uid="{00000000-0005-0000-0000-000071410000}"/>
    <cellStyle name="Normal 30 3 3 2" xfId="17719" xr:uid="{00000000-0005-0000-0000-000072410000}"/>
    <cellStyle name="Normal 30 3 3 2 2" xfId="18168" xr:uid="{00000000-0005-0000-0000-000073410000}"/>
    <cellStyle name="Normal 30 3 3 2 2 2" xfId="18840" xr:uid="{00000000-0005-0000-0000-000074410000}"/>
    <cellStyle name="Normal 30 3 3 2 2 2 2" xfId="20176" xr:uid="{00000000-0005-0000-0000-000075410000}"/>
    <cellStyle name="Normal 30 3 3 2 2 3" xfId="19514" xr:uid="{00000000-0005-0000-0000-000076410000}"/>
    <cellStyle name="Normal 30 3 3 2 3" xfId="18509" xr:uid="{00000000-0005-0000-0000-000077410000}"/>
    <cellStyle name="Normal 30 3 3 2 3 2" xfId="19845" xr:uid="{00000000-0005-0000-0000-000078410000}"/>
    <cellStyle name="Normal 30 3 3 2 4" xfId="19183" xr:uid="{00000000-0005-0000-0000-000079410000}"/>
    <cellStyle name="Normal 30 3 3 3" xfId="18002" xr:uid="{00000000-0005-0000-0000-00007A410000}"/>
    <cellStyle name="Normal 30 3 3 3 2" xfId="18674" xr:uid="{00000000-0005-0000-0000-00007B410000}"/>
    <cellStyle name="Normal 30 3 3 3 2 2" xfId="20010" xr:uid="{00000000-0005-0000-0000-00007C410000}"/>
    <cellStyle name="Normal 30 3 3 3 3" xfId="19348" xr:uid="{00000000-0005-0000-0000-00007D410000}"/>
    <cellStyle name="Normal 30 3 3 4" xfId="18343" xr:uid="{00000000-0005-0000-0000-00007E410000}"/>
    <cellStyle name="Normal 30 3 3 4 2" xfId="19679" xr:uid="{00000000-0005-0000-0000-00007F410000}"/>
    <cellStyle name="Normal 30 3 3 5" xfId="19017" xr:uid="{00000000-0005-0000-0000-000080410000}"/>
    <cellStyle name="Normal 30 3 4" xfId="17607" xr:uid="{00000000-0005-0000-0000-000081410000}"/>
    <cellStyle name="Normal 30 3 4 2" xfId="18064" xr:uid="{00000000-0005-0000-0000-000082410000}"/>
    <cellStyle name="Normal 30 3 4 2 2" xfId="18736" xr:uid="{00000000-0005-0000-0000-000083410000}"/>
    <cellStyle name="Normal 30 3 4 2 2 2" xfId="20072" xr:uid="{00000000-0005-0000-0000-000084410000}"/>
    <cellStyle name="Normal 30 3 4 2 3" xfId="19410" xr:uid="{00000000-0005-0000-0000-000085410000}"/>
    <cellStyle name="Normal 30 3 4 3" xfId="18405" xr:uid="{00000000-0005-0000-0000-000086410000}"/>
    <cellStyle name="Normal 30 3 4 3 2" xfId="19741" xr:uid="{00000000-0005-0000-0000-000087410000}"/>
    <cellStyle name="Normal 30 3 4 4" xfId="19079" xr:uid="{00000000-0005-0000-0000-000088410000}"/>
    <cellStyle name="Normal 30 3 5" xfId="17897" xr:uid="{00000000-0005-0000-0000-000089410000}"/>
    <cellStyle name="Normal 30 3 5 2" xfId="18573" xr:uid="{00000000-0005-0000-0000-00008A410000}"/>
    <cellStyle name="Normal 30 3 5 2 2" xfId="19909" xr:uid="{00000000-0005-0000-0000-00008B410000}"/>
    <cellStyle name="Normal 30 3 5 3" xfId="19247" xr:uid="{00000000-0005-0000-0000-00008C410000}"/>
    <cellStyle name="Normal 30 3 6" xfId="18243" xr:uid="{00000000-0005-0000-0000-00008D410000}"/>
    <cellStyle name="Normal 30 3 6 2" xfId="19579" xr:uid="{00000000-0005-0000-0000-00008E410000}"/>
    <cellStyle name="Normal 30 3 7" xfId="18917" xr:uid="{00000000-0005-0000-0000-00008F410000}"/>
    <cellStyle name="Normal 30 3 8" xfId="14468" xr:uid="{00000000-0005-0000-0000-000090410000}"/>
    <cellStyle name="Normal 30 4" xfId="387" xr:uid="{00000000-0005-0000-0000-000091410000}"/>
    <cellStyle name="Normal 30 4 2" xfId="14466" xr:uid="{00000000-0005-0000-0000-000092410000}"/>
    <cellStyle name="Normal 30 5" xfId="615" xr:uid="{00000000-0005-0000-0000-000093410000}"/>
    <cellStyle name="Normal 300" xfId="1960" xr:uid="{00000000-0005-0000-0000-000094410000}"/>
    <cellStyle name="Normal 300 2" xfId="20221" xr:uid="{00000000-0005-0000-0000-000095410000}"/>
    <cellStyle name="Normal 301" xfId="1613" xr:uid="{00000000-0005-0000-0000-000096410000}"/>
    <cellStyle name="Normal 301 2" xfId="20765" xr:uid="{00000000-0005-0000-0000-000097410000}"/>
    <cellStyle name="Normal 301 3" xfId="2056" xr:uid="{00000000-0005-0000-0000-000098410000}"/>
    <cellStyle name="Normal 302" xfId="1615" xr:uid="{00000000-0005-0000-0000-000099410000}"/>
    <cellStyle name="Normal 302 2" xfId="20766" xr:uid="{00000000-0005-0000-0000-00009A410000}"/>
    <cellStyle name="Normal 302 3" xfId="20222" xr:uid="{00000000-0005-0000-0000-00009B410000}"/>
    <cellStyle name="Normal 303" xfId="1616" xr:uid="{00000000-0005-0000-0000-00009C410000}"/>
    <cellStyle name="Normal 303 2" xfId="20767" xr:uid="{00000000-0005-0000-0000-00009D410000}"/>
    <cellStyle name="Normal 303 3" xfId="21141" xr:uid="{00000000-0005-0000-0000-00009E410000}"/>
    <cellStyle name="Normal 304" xfId="20768" xr:uid="{00000000-0005-0000-0000-00009F410000}"/>
    <cellStyle name="Normal 305" xfId="20769" xr:uid="{00000000-0005-0000-0000-0000A0410000}"/>
    <cellStyle name="Normal 306" xfId="20770" xr:uid="{00000000-0005-0000-0000-0000A1410000}"/>
    <cellStyle name="Normal 307" xfId="20771" xr:uid="{00000000-0005-0000-0000-0000A2410000}"/>
    <cellStyle name="Normal 308" xfId="20772" xr:uid="{00000000-0005-0000-0000-0000A3410000}"/>
    <cellStyle name="Normal 309" xfId="20773" xr:uid="{00000000-0005-0000-0000-0000A4410000}"/>
    <cellStyle name="Normal 31" xfId="93" xr:uid="{00000000-0005-0000-0000-0000A5410000}"/>
    <cellStyle name="Normal 31 2" xfId="226" xr:uid="{00000000-0005-0000-0000-0000A6410000}"/>
    <cellStyle name="Normal 31 2 2" xfId="334" xr:uid="{00000000-0005-0000-0000-0000A7410000}"/>
    <cellStyle name="Normal 31 2 2 2" xfId="14470" xr:uid="{00000000-0005-0000-0000-0000A8410000}"/>
    <cellStyle name="Normal 31 2 3" xfId="442" xr:uid="{00000000-0005-0000-0000-0000A9410000}"/>
    <cellStyle name="Normal 31 2 4" xfId="1961" xr:uid="{00000000-0005-0000-0000-0000AA410000}"/>
    <cellStyle name="Normal 31 3" xfId="280" xr:uid="{00000000-0005-0000-0000-0000AB410000}"/>
    <cellStyle name="Normal 31 3 2" xfId="20774" xr:uid="{00000000-0005-0000-0000-0000AC410000}"/>
    <cellStyle name="Normal 31 4" xfId="388" xr:uid="{00000000-0005-0000-0000-0000AD410000}"/>
    <cellStyle name="Normal 31 4 2" xfId="14469" xr:uid="{00000000-0005-0000-0000-0000AE410000}"/>
    <cellStyle name="Normal 31 5" xfId="616" xr:uid="{00000000-0005-0000-0000-0000AF410000}"/>
    <cellStyle name="Normal 310" xfId="20775" xr:uid="{00000000-0005-0000-0000-0000B0410000}"/>
    <cellStyle name="Normal 311" xfId="20776" xr:uid="{00000000-0005-0000-0000-0000B1410000}"/>
    <cellStyle name="Normal 312" xfId="20777" xr:uid="{00000000-0005-0000-0000-0000B2410000}"/>
    <cellStyle name="Normal 313" xfId="20778" xr:uid="{00000000-0005-0000-0000-0000B3410000}"/>
    <cellStyle name="Normal 314" xfId="20779" xr:uid="{00000000-0005-0000-0000-0000B4410000}"/>
    <cellStyle name="Normal 315" xfId="20780" xr:uid="{00000000-0005-0000-0000-0000B5410000}"/>
    <cellStyle name="Normal 316" xfId="20781" xr:uid="{00000000-0005-0000-0000-0000B6410000}"/>
    <cellStyle name="Normal 317" xfId="20782" xr:uid="{00000000-0005-0000-0000-0000B7410000}"/>
    <cellStyle name="Normal 318" xfId="20783" xr:uid="{00000000-0005-0000-0000-0000B8410000}"/>
    <cellStyle name="Normal 319" xfId="20784" xr:uid="{00000000-0005-0000-0000-0000B9410000}"/>
    <cellStyle name="Normal 32" xfId="94" xr:uid="{00000000-0005-0000-0000-0000BA410000}"/>
    <cellStyle name="Normal 32 2" xfId="227" xr:uid="{00000000-0005-0000-0000-0000BB410000}"/>
    <cellStyle name="Normal 32 2 2" xfId="335" xr:uid="{00000000-0005-0000-0000-0000BC410000}"/>
    <cellStyle name="Normal 32 2 2 2" xfId="14472" xr:uid="{00000000-0005-0000-0000-0000BD410000}"/>
    <cellStyle name="Normal 32 2 3" xfId="443" xr:uid="{00000000-0005-0000-0000-0000BE410000}"/>
    <cellStyle name="Normal 32 2 4" xfId="1962" xr:uid="{00000000-0005-0000-0000-0000BF410000}"/>
    <cellStyle name="Normal 32 3" xfId="281" xr:uid="{00000000-0005-0000-0000-0000C0410000}"/>
    <cellStyle name="Normal 32 3 2" xfId="21137" xr:uid="{00000000-0005-0000-0000-0000C1410000}"/>
    <cellStyle name="Normal 32 4" xfId="389" xr:uid="{00000000-0005-0000-0000-0000C2410000}"/>
    <cellStyle name="Normal 32 4 2" xfId="14471" xr:uid="{00000000-0005-0000-0000-0000C3410000}"/>
    <cellStyle name="Normal 32 5" xfId="617" xr:uid="{00000000-0005-0000-0000-0000C4410000}"/>
    <cellStyle name="Normal 320" xfId="20785" xr:uid="{00000000-0005-0000-0000-0000C5410000}"/>
    <cellStyle name="Normal 321" xfId="20786" xr:uid="{00000000-0005-0000-0000-0000C6410000}"/>
    <cellStyle name="Normal 322" xfId="20787" xr:uid="{00000000-0005-0000-0000-0000C7410000}"/>
    <cellStyle name="Normal 323" xfId="20788" xr:uid="{00000000-0005-0000-0000-0000C8410000}"/>
    <cellStyle name="Normal 324" xfId="20789" xr:uid="{00000000-0005-0000-0000-0000C9410000}"/>
    <cellStyle name="Normal 325" xfId="20790" xr:uid="{00000000-0005-0000-0000-0000CA410000}"/>
    <cellStyle name="Normal 326" xfId="20791" xr:uid="{00000000-0005-0000-0000-0000CB410000}"/>
    <cellStyle name="Normal 327" xfId="20792" xr:uid="{00000000-0005-0000-0000-0000CC410000}"/>
    <cellStyle name="Normal 328" xfId="20793" xr:uid="{00000000-0005-0000-0000-0000CD410000}"/>
    <cellStyle name="Normal 329" xfId="20794" xr:uid="{00000000-0005-0000-0000-0000CE410000}"/>
    <cellStyle name="Normal 33" xfId="95" xr:uid="{00000000-0005-0000-0000-0000CF410000}"/>
    <cellStyle name="Normal 33 2" xfId="228" xr:uid="{00000000-0005-0000-0000-0000D0410000}"/>
    <cellStyle name="Normal 33 2 2" xfId="336" xr:uid="{00000000-0005-0000-0000-0000D1410000}"/>
    <cellStyle name="Normal 33 2 2 2" xfId="14474" xr:uid="{00000000-0005-0000-0000-0000D2410000}"/>
    <cellStyle name="Normal 33 2 3" xfId="444" xr:uid="{00000000-0005-0000-0000-0000D3410000}"/>
    <cellStyle name="Normal 33 2 4" xfId="1963" xr:uid="{00000000-0005-0000-0000-0000D4410000}"/>
    <cellStyle name="Normal 33 3" xfId="282" xr:uid="{00000000-0005-0000-0000-0000D5410000}"/>
    <cellStyle name="Normal 33 3 2" xfId="20795" xr:uid="{00000000-0005-0000-0000-0000D6410000}"/>
    <cellStyle name="Normal 33 4" xfId="390" xr:uid="{00000000-0005-0000-0000-0000D7410000}"/>
    <cellStyle name="Normal 33 4 2" xfId="14473" xr:uid="{00000000-0005-0000-0000-0000D8410000}"/>
    <cellStyle name="Normal 33 5" xfId="618" xr:uid="{00000000-0005-0000-0000-0000D9410000}"/>
    <cellStyle name="Normal 330" xfId="20796" xr:uid="{00000000-0005-0000-0000-0000DA410000}"/>
    <cellStyle name="Normal 331" xfId="20797" xr:uid="{00000000-0005-0000-0000-0000DB410000}"/>
    <cellStyle name="Normal 332" xfId="20798" xr:uid="{00000000-0005-0000-0000-0000DC410000}"/>
    <cellStyle name="Normal 333" xfId="20799" xr:uid="{00000000-0005-0000-0000-0000DD410000}"/>
    <cellStyle name="Normal 334" xfId="20800" xr:uid="{00000000-0005-0000-0000-0000DE410000}"/>
    <cellStyle name="Normal 335" xfId="20801" xr:uid="{00000000-0005-0000-0000-0000DF410000}"/>
    <cellStyle name="Normal 336" xfId="20802" xr:uid="{00000000-0005-0000-0000-0000E0410000}"/>
    <cellStyle name="Normal 337" xfId="20803" xr:uid="{00000000-0005-0000-0000-0000E1410000}"/>
    <cellStyle name="Normal 338" xfId="20804" xr:uid="{00000000-0005-0000-0000-0000E2410000}"/>
    <cellStyle name="Normal 339" xfId="20805" xr:uid="{00000000-0005-0000-0000-0000E3410000}"/>
    <cellStyle name="Normal 34" xfId="96" xr:uid="{00000000-0005-0000-0000-0000E4410000}"/>
    <cellStyle name="Normal 34 2" xfId="229" xr:uid="{00000000-0005-0000-0000-0000E5410000}"/>
    <cellStyle name="Normal 34 2 2" xfId="337" xr:uid="{00000000-0005-0000-0000-0000E6410000}"/>
    <cellStyle name="Normal 34 2 2 2" xfId="14476" xr:uid="{00000000-0005-0000-0000-0000E7410000}"/>
    <cellStyle name="Normal 34 2 3" xfId="445" xr:uid="{00000000-0005-0000-0000-0000E8410000}"/>
    <cellStyle name="Normal 34 2 4" xfId="1964" xr:uid="{00000000-0005-0000-0000-0000E9410000}"/>
    <cellStyle name="Normal 34 3" xfId="283" xr:uid="{00000000-0005-0000-0000-0000EA410000}"/>
    <cellStyle name="Normal 34 3 2" xfId="20806" xr:uid="{00000000-0005-0000-0000-0000EB410000}"/>
    <cellStyle name="Normal 34 4" xfId="391" xr:uid="{00000000-0005-0000-0000-0000EC410000}"/>
    <cellStyle name="Normal 34 4 2" xfId="14475" xr:uid="{00000000-0005-0000-0000-0000ED410000}"/>
    <cellStyle name="Normal 34 5" xfId="619" xr:uid="{00000000-0005-0000-0000-0000EE410000}"/>
    <cellStyle name="Normal 340" xfId="20807" xr:uid="{00000000-0005-0000-0000-0000EF410000}"/>
    <cellStyle name="Normal 341" xfId="20808" xr:uid="{00000000-0005-0000-0000-0000F0410000}"/>
    <cellStyle name="Normal 342" xfId="20809" xr:uid="{00000000-0005-0000-0000-0000F1410000}"/>
    <cellStyle name="Normal 343" xfId="20810" xr:uid="{00000000-0005-0000-0000-0000F2410000}"/>
    <cellStyle name="Normal 344" xfId="20811" xr:uid="{00000000-0005-0000-0000-0000F3410000}"/>
    <cellStyle name="Normal 345" xfId="20812" xr:uid="{00000000-0005-0000-0000-0000F4410000}"/>
    <cellStyle name="Normal 346" xfId="20813" xr:uid="{00000000-0005-0000-0000-0000F5410000}"/>
    <cellStyle name="Normal 347" xfId="20814" xr:uid="{00000000-0005-0000-0000-0000F6410000}"/>
    <cellStyle name="Normal 348" xfId="20815" xr:uid="{00000000-0005-0000-0000-0000F7410000}"/>
    <cellStyle name="Normal 349" xfId="20816" xr:uid="{00000000-0005-0000-0000-0000F8410000}"/>
    <cellStyle name="Normal 35" xfId="97" xr:uid="{00000000-0005-0000-0000-0000F9410000}"/>
    <cellStyle name="Normal 35 2" xfId="230" xr:uid="{00000000-0005-0000-0000-0000FA410000}"/>
    <cellStyle name="Normal 35 2 2" xfId="338" xr:uid="{00000000-0005-0000-0000-0000FB410000}"/>
    <cellStyle name="Normal 35 2 2 2" xfId="14478" xr:uid="{00000000-0005-0000-0000-0000FC410000}"/>
    <cellStyle name="Normal 35 2 3" xfId="446" xr:uid="{00000000-0005-0000-0000-0000FD410000}"/>
    <cellStyle name="Normal 35 2 4" xfId="1965" xr:uid="{00000000-0005-0000-0000-0000FE410000}"/>
    <cellStyle name="Normal 35 3" xfId="284" xr:uid="{00000000-0005-0000-0000-0000FF410000}"/>
    <cellStyle name="Normal 35 3 2" xfId="20817" xr:uid="{00000000-0005-0000-0000-000000420000}"/>
    <cellStyle name="Normal 35 4" xfId="392" xr:uid="{00000000-0005-0000-0000-000001420000}"/>
    <cellStyle name="Normal 35 4 2" xfId="14477" xr:uid="{00000000-0005-0000-0000-000002420000}"/>
    <cellStyle name="Normal 35 5" xfId="620" xr:uid="{00000000-0005-0000-0000-000003420000}"/>
    <cellStyle name="Normal 350" xfId="20818" xr:uid="{00000000-0005-0000-0000-000004420000}"/>
    <cellStyle name="Normal 351" xfId="20819" xr:uid="{00000000-0005-0000-0000-000005420000}"/>
    <cellStyle name="Normal 352" xfId="20820" xr:uid="{00000000-0005-0000-0000-000006420000}"/>
    <cellStyle name="Normal 353" xfId="20821" xr:uid="{00000000-0005-0000-0000-000007420000}"/>
    <cellStyle name="Normal 354" xfId="20822" xr:uid="{00000000-0005-0000-0000-000008420000}"/>
    <cellStyle name="Normal 355" xfId="20823" xr:uid="{00000000-0005-0000-0000-000009420000}"/>
    <cellStyle name="Normal 356" xfId="20824" xr:uid="{00000000-0005-0000-0000-00000A420000}"/>
    <cellStyle name="Normal 357" xfId="20825" xr:uid="{00000000-0005-0000-0000-00000B420000}"/>
    <cellStyle name="Normal 358" xfId="20826" xr:uid="{00000000-0005-0000-0000-00000C420000}"/>
    <cellStyle name="Normal 359" xfId="20827" xr:uid="{00000000-0005-0000-0000-00000D420000}"/>
    <cellStyle name="Normal 36" xfId="98" xr:uid="{00000000-0005-0000-0000-00000E420000}"/>
    <cellStyle name="Normal 36 2" xfId="231" xr:uid="{00000000-0005-0000-0000-00000F420000}"/>
    <cellStyle name="Normal 36 2 2" xfId="339" xr:uid="{00000000-0005-0000-0000-000010420000}"/>
    <cellStyle name="Normal 36 2 2 2" xfId="14480" xr:uid="{00000000-0005-0000-0000-000011420000}"/>
    <cellStyle name="Normal 36 2 3" xfId="447" xr:uid="{00000000-0005-0000-0000-000012420000}"/>
    <cellStyle name="Normal 36 2 4" xfId="1966" xr:uid="{00000000-0005-0000-0000-000013420000}"/>
    <cellStyle name="Normal 36 3" xfId="285" xr:uid="{00000000-0005-0000-0000-000014420000}"/>
    <cellStyle name="Normal 36 3 2" xfId="20828" xr:uid="{00000000-0005-0000-0000-000015420000}"/>
    <cellStyle name="Normal 36 4" xfId="393" xr:uid="{00000000-0005-0000-0000-000016420000}"/>
    <cellStyle name="Normal 36 4 2" xfId="14479" xr:uid="{00000000-0005-0000-0000-000017420000}"/>
    <cellStyle name="Normal 36 5" xfId="621" xr:uid="{00000000-0005-0000-0000-000018420000}"/>
    <cellStyle name="Normal 360" xfId="20829" xr:uid="{00000000-0005-0000-0000-000019420000}"/>
    <cellStyle name="Normal 361" xfId="20830" xr:uid="{00000000-0005-0000-0000-00001A420000}"/>
    <cellStyle name="Normal 362" xfId="20831" xr:uid="{00000000-0005-0000-0000-00001B420000}"/>
    <cellStyle name="Normal 363" xfId="20832" xr:uid="{00000000-0005-0000-0000-00001C420000}"/>
    <cellStyle name="Normal 364" xfId="20833" xr:uid="{00000000-0005-0000-0000-00001D420000}"/>
    <cellStyle name="Normal 365" xfId="20834" xr:uid="{00000000-0005-0000-0000-00001E420000}"/>
    <cellStyle name="Normal 366" xfId="20835" xr:uid="{00000000-0005-0000-0000-00001F420000}"/>
    <cellStyle name="Normal 367" xfId="20836" xr:uid="{00000000-0005-0000-0000-000020420000}"/>
    <cellStyle name="Normal 368" xfId="20837" xr:uid="{00000000-0005-0000-0000-000021420000}"/>
    <cellStyle name="Normal 369" xfId="20838" xr:uid="{00000000-0005-0000-0000-000022420000}"/>
    <cellStyle name="Normal 37" xfId="99" xr:uid="{00000000-0005-0000-0000-000023420000}"/>
    <cellStyle name="Normal 37 2" xfId="232" xr:uid="{00000000-0005-0000-0000-000024420000}"/>
    <cellStyle name="Normal 37 2 2" xfId="340" xr:uid="{00000000-0005-0000-0000-000025420000}"/>
    <cellStyle name="Normal 37 2 2 2" xfId="14482" xr:uid="{00000000-0005-0000-0000-000026420000}"/>
    <cellStyle name="Normal 37 2 3" xfId="448" xr:uid="{00000000-0005-0000-0000-000027420000}"/>
    <cellStyle name="Normal 37 2 4" xfId="1967" xr:uid="{00000000-0005-0000-0000-000028420000}"/>
    <cellStyle name="Normal 37 3" xfId="286" xr:uid="{00000000-0005-0000-0000-000029420000}"/>
    <cellStyle name="Normal 37 3 2" xfId="20839" xr:uid="{00000000-0005-0000-0000-00002A420000}"/>
    <cellStyle name="Normal 37 4" xfId="394" xr:uid="{00000000-0005-0000-0000-00002B420000}"/>
    <cellStyle name="Normal 37 4 2" xfId="14481" xr:uid="{00000000-0005-0000-0000-00002C420000}"/>
    <cellStyle name="Normal 37 5" xfId="622" xr:uid="{00000000-0005-0000-0000-00002D420000}"/>
    <cellStyle name="Normal 370" xfId="20840" xr:uid="{00000000-0005-0000-0000-00002E420000}"/>
    <cellStyle name="Normal 371" xfId="20841" xr:uid="{00000000-0005-0000-0000-00002F420000}"/>
    <cellStyle name="Normal 372" xfId="20842" xr:uid="{00000000-0005-0000-0000-000030420000}"/>
    <cellStyle name="Normal 373" xfId="20843" xr:uid="{00000000-0005-0000-0000-000031420000}"/>
    <cellStyle name="Normal 374" xfId="20844" xr:uid="{00000000-0005-0000-0000-000032420000}"/>
    <cellStyle name="Normal 375" xfId="20845" xr:uid="{00000000-0005-0000-0000-000033420000}"/>
    <cellStyle name="Normal 376" xfId="20846" xr:uid="{00000000-0005-0000-0000-000034420000}"/>
    <cellStyle name="Normal 377" xfId="20847" xr:uid="{00000000-0005-0000-0000-000035420000}"/>
    <cellStyle name="Normal 378" xfId="20848" xr:uid="{00000000-0005-0000-0000-000036420000}"/>
    <cellStyle name="Normal 379" xfId="20849" xr:uid="{00000000-0005-0000-0000-000037420000}"/>
    <cellStyle name="Normal 38" xfId="152" xr:uid="{00000000-0005-0000-0000-000038420000}"/>
    <cellStyle name="Normal 38 2" xfId="244" xr:uid="{00000000-0005-0000-0000-000039420000}"/>
    <cellStyle name="Normal 38 2 2" xfId="352" xr:uid="{00000000-0005-0000-0000-00003A420000}"/>
    <cellStyle name="Normal 38 2 2 2" xfId="14484" xr:uid="{00000000-0005-0000-0000-00003B420000}"/>
    <cellStyle name="Normal 38 2 3" xfId="460" xr:uid="{00000000-0005-0000-0000-00003C420000}"/>
    <cellStyle name="Normal 38 2 4" xfId="1037" xr:uid="{00000000-0005-0000-0000-00003D420000}"/>
    <cellStyle name="Normal 38 3" xfId="298" xr:uid="{00000000-0005-0000-0000-00003E420000}"/>
    <cellStyle name="Normal 38 3 2" xfId="20850" xr:uid="{00000000-0005-0000-0000-00003F420000}"/>
    <cellStyle name="Normal 38 4" xfId="406" xr:uid="{00000000-0005-0000-0000-000040420000}"/>
    <cellStyle name="Normal 38 4 2" xfId="14483" xr:uid="{00000000-0005-0000-0000-000041420000}"/>
    <cellStyle name="Normal 38 5" xfId="1968" xr:uid="{00000000-0005-0000-0000-000042420000}"/>
    <cellStyle name="Normal 38 6" xfId="845" xr:uid="{00000000-0005-0000-0000-000043420000}"/>
    <cellStyle name="Normal 380" xfId="20851" xr:uid="{00000000-0005-0000-0000-000044420000}"/>
    <cellStyle name="Normal 381" xfId="20852" xr:uid="{00000000-0005-0000-0000-000045420000}"/>
    <cellStyle name="Normal 382" xfId="20853" xr:uid="{00000000-0005-0000-0000-000046420000}"/>
    <cellStyle name="Normal 383" xfId="20854" xr:uid="{00000000-0005-0000-0000-000047420000}"/>
    <cellStyle name="Normal 384" xfId="20855" xr:uid="{00000000-0005-0000-0000-000048420000}"/>
    <cellStyle name="Normal 385" xfId="20856" xr:uid="{00000000-0005-0000-0000-000049420000}"/>
    <cellStyle name="Normal 386" xfId="20857" xr:uid="{00000000-0005-0000-0000-00004A420000}"/>
    <cellStyle name="Normal 387" xfId="20858" xr:uid="{00000000-0005-0000-0000-00004B420000}"/>
    <cellStyle name="Normal 388" xfId="20859" xr:uid="{00000000-0005-0000-0000-00004C420000}"/>
    <cellStyle name="Normal 389" xfId="20860" xr:uid="{00000000-0005-0000-0000-00004D420000}"/>
    <cellStyle name="Normal 39" xfId="4" xr:uid="{00000000-0005-0000-0000-00004E420000}"/>
    <cellStyle name="Normal 39 2" xfId="472" xr:uid="{00000000-0005-0000-0000-00004F420000}"/>
    <cellStyle name="Normal 39 2 2" xfId="14486" xr:uid="{00000000-0005-0000-0000-000050420000}"/>
    <cellStyle name="Normal 39 2 3" xfId="1036" xr:uid="{00000000-0005-0000-0000-000051420000}"/>
    <cellStyle name="Normal 39 3" xfId="20861" xr:uid="{00000000-0005-0000-0000-000052420000}"/>
    <cellStyle name="Normal 39 4" xfId="14485" xr:uid="{00000000-0005-0000-0000-000053420000}"/>
    <cellStyle name="Normal 39 5" xfId="1969" xr:uid="{00000000-0005-0000-0000-000054420000}"/>
    <cellStyle name="Normal 39 6" xfId="844" xr:uid="{00000000-0005-0000-0000-000055420000}"/>
    <cellStyle name="Normal 390" xfId="20862" xr:uid="{00000000-0005-0000-0000-000056420000}"/>
    <cellStyle name="Normal 391" xfId="20863" xr:uid="{00000000-0005-0000-0000-000057420000}"/>
    <cellStyle name="Normal 392" xfId="20864" xr:uid="{00000000-0005-0000-0000-000058420000}"/>
    <cellStyle name="Normal 393" xfId="20865" xr:uid="{00000000-0005-0000-0000-000059420000}"/>
    <cellStyle name="Normal 394" xfId="20866" xr:uid="{00000000-0005-0000-0000-00005A420000}"/>
    <cellStyle name="Normal 395" xfId="20867" xr:uid="{00000000-0005-0000-0000-00005B420000}"/>
    <cellStyle name="Normal 396" xfId="20868" xr:uid="{00000000-0005-0000-0000-00005C420000}"/>
    <cellStyle name="Normal 397" xfId="20869" xr:uid="{00000000-0005-0000-0000-00005D420000}"/>
    <cellStyle name="Normal 398" xfId="20870" xr:uid="{00000000-0005-0000-0000-00005E420000}"/>
    <cellStyle name="Normal 399" xfId="20871" xr:uid="{00000000-0005-0000-0000-00005F420000}"/>
    <cellStyle name="Normal 4" xfId="100" xr:uid="{00000000-0005-0000-0000-000060420000}"/>
    <cellStyle name="Normal 4 10" xfId="14487" xr:uid="{00000000-0005-0000-0000-000061420000}"/>
    <cellStyle name="Normal 4 100" xfId="14488" xr:uid="{00000000-0005-0000-0000-000062420000}"/>
    <cellStyle name="Normal 4 101" xfId="14489" xr:uid="{00000000-0005-0000-0000-000063420000}"/>
    <cellStyle name="Normal 4 102" xfId="14490" xr:uid="{00000000-0005-0000-0000-000064420000}"/>
    <cellStyle name="Normal 4 103" xfId="14491" xr:uid="{00000000-0005-0000-0000-000065420000}"/>
    <cellStyle name="Normal 4 104" xfId="14492" xr:uid="{00000000-0005-0000-0000-000066420000}"/>
    <cellStyle name="Normal 4 105" xfId="14493" xr:uid="{00000000-0005-0000-0000-000067420000}"/>
    <cellStyle name="Normal 4 106" xfId="14494" xr:uid="{00000000-0005-0000-0000-000068420000}"/>
    <cellStyle name="Normal 4 107" xfId="14495" xr:uid="{00000000-0005-0000-0000-000069420000}"/>
    <cellStyle name="Normal 4 108" xfId="14496" xr:uid="{00000000-0005-0000-0000-00006A420000}"/>
    <cellStyle name="Normal 4 109" xfId="14497" xr:uid="{00000000-0005-0000-0000-00006B420000}"/>
    <cellStyle name="Normal 4 11" xfId="14498" xr:uid="{00000000-0005-0000-0000-00006C420000}"/>
    <cellStyle name="Normal 4 110" xfId="14499" xr:uid="{00000000-0005-0000-0000-00006D420000}"/>
    <cellStyle name="Normal 4 111" xfId="14500" xr:uid="{00000000-0005-0000-0000-00006E420000}"/>
    <cellStyle name="Normal 4 112" xfId="14501" xr:uid="{00000000-0005-0000-0000-00006F420000}"/>
    <cellStyle name="Normal 4 113" xfId="14502" xr:uid="{00000000-0005-0000-0000-000070420000}"/>
    <cellStyle name="Normal 4 114" xfId="14503" xr:uid="{00000000-0005-0000-0000-000071420000}"/>
    <cellStyle name="Normal 4 115" xfId="14504" xr:uid="{00000000-0005-0000-0000-000072420000}"/>
    <cellStyle name="Normal 4 116" xfId="14505" xr:uid="{00000000-0005-0000-0000-000073420000}"/>
    <cellStyle name="Normal 4 117" xfId="14506" xr:uid="{00000000-0005-0000-0000-000074420000}"/>
    <cellStyle name="Normal 4 118" xfId="14507" xr:uid="{00000000-0005-0000-0000-000075420000}"/>
    <cellStyle name="Normal 4 119" xfId="14508" xr:uid="{00000000-0005-0000-0000-000076420000}"/>
    <cellStyle name="Normal 4 12" xfId="14509" xr:uid="{00000000-0005-0000-0000-000077420000}"/>
    <cellStyle name="Normal 4 120" xfId="14510" xr:uid="{00000000-0005-0000-0000-000078420000}"/>
    <cellStyle name="Normal 4 121" xfId="14511" xr:uid="{00000000-0005-0000-0000-000079420000}"/>
    <cellStyle name="Normal 4 122" xfId="14512" xr:uid="{00000000-0005-0000-0000-00007A420000}"/>
    <cellStyle name="Normal 4 123" xfId="14513" xr:uid="{00000000-0005-0000-0000-00007B420000}"/>
    <cellStyle name="Normal 4 124" xfId="14514" xr:uid="{00000000-0005-0000-0000-00007C420000}"/>
    <cellStyle name="Normal 4 125" xfId="14515" xr:uid="{00000000-0005-0000-0000-00007D420000}"/>
    <cellStyle name="Normal 4 126" xfId="14516" xr:uid="{00000000-0005-0000-0000-00007E420000}"/>
    <cellStyle name="Normal 4 127" xfId="14517" xr:uid="{00000000-0005-0000-0000-00007F420000}"/>
    <cellStyle name="Normal 4 128" xfId="14518" xr:uid="{00000000-0005-0000-0000-000080420000}"/>
    <cellStyle name="Normal 4 129" xfId="14519" xr:uid="{00000000-0005-0000-0000-000081420000}"/>
    <cellStyle name="Normal 4 13" xfId="14520" xr:uid="{00000000-0005-0000-0000-000082420000}"/>
    <cellStyle name="Normal 4 130" xfId="14521" xr:uid="{00000000-0005-0000-0000-000083420000}"/>
    <cellStyle name="Normal 4 131" xfId="14522" xr:uid="{00000000-0005-0000-0000-000084420000}"/>
    <cellStyle name="Normal 4 132" xfId="14523" xr:uid="{00000000-0005-0000-0000-000085420000}"/>
    <cellStyle name="Normal 4 133" xfId="14524" xr:uid="{00000000-0005-0000-0000-000086420000}"/>
    <cellStyle name="Normal 4 134" xfId="14525" xr:uid="{00000000-0005-0000-0000-000087420000}"/>
    <cellStyle name="Normal 4 135" xfId="14526" xr:uid="{00000000-0005-0000-0000-000088420000}"/>
    <cellStyle name="Normal 4 136" xfId="14527" xr:uid="{00000000-0005-0000-0000-000089420000}"/>
    <cellStyle name="Normal 4 137" xfId="14528" xr:uid="{00000000-0005-0000-0000-00008A420000}"/>
    <cellStyle name="Normal 4 138" xfId="14529" xr:uid="{00000000-0005-0000-0000-00008B420000}"/>
    <cellStyle name="Normal 4 139" xfId="14530" xr:uid="{00000000-0005-0000-0000-00008C420000}"/>
    <cellStyle name="Normal 4 14" xfId="14531" xr:uid="{00000000-0005-0000-0000-00008D420000}"/>
    <cellStyle name="Normal 4 140" xfId="14532" xr:uid="{00000000-0005-0000-0000-00008E420000}"/>
    <cellStyle name="Normal 4 141" xfId="14533" xr:uid="{00000000-0005-0000-0000-00008F420000}"/>
    <cellStyle name="Normal 4 142" xfId="14534" xr:uid="{00000000-0005-0000-0000-000090420000}"/>
    <cellStyle name="Normal 4 143" xfId="14535" xr:uid="{00000000-0005-0000-0000-000091420000}"/>
    <cellStyle name="Normal 4 144" xfId="14536" xr:uid="{00000000-0005-0000-0000-000092420000}"/>
    <cellStyle name="Normal 4 145" xfId="14537" xr:uid="{00000000-0005-0000-0000-000093420000}"/>
    <cellStyle name="Normal 4 146" xfId="14538" xr:uid="{00000000-0005-0000-0000-000094420000}"/>
    <cellStyle name="Normal 4 147" xfId="14539" xr:uid="{00000000-0005-0000-0000-000095420000}"/>
    <cellStyle name="Normal 4 148" xfId="14540" xr:uid="{00000000-0005-0000-0000-000096420000}"/>
    <cellStyle name="Normal 4 149" xfId="14541" xr:uid="{00000000-0005-0000-0000-000097420000}"/>
    <cellStyle name="Normal 4 15" xfId="14542" xr:uid="{00000000-0005-0000-0000-000098420000}"/>
    <cellStyle name="Normal 4 150" xfId="14543" xr:uid="{00000000-0005-0000-0000-000099420000}"/>
    <cellStyle name="Normal 4 151" xfId="14544" xr:uid="{00000000-0005-0000-0000-00009A420000}"/>
    <cellStyle name="Normal 4 152" xfId="14545" xr:uid="{00000000-0005-0000-0000-00009B420000}"/>
    <cellStyle name="Normal 4 153" xfId="14546" xr:uid="{00000000-0005-0000-0000-00009C420000}"/>
    <cellStyle name="Normal 4 154" xfId="14547" xr:uid="{00000000-0005-0000-0000-00009D420000}"/>
    <cellStyle name="Normal 4 155" xfId="14548" xr:uid="{00000000-0005-0000-0000-00009E420000}"/>
    <cellStyle name="Normal 4 156" xfId="14549" xr:uid="{00000000-0005-0000-0000-00009F420000}"/>
    <cellStyle name="Normal 4 157" xfId="14550" xr:uid="{00000000-0005-0000-0000-0000A0420000}"/>
    <cellStyle name="Normal 4 158" xfId="14551" xr:uid="{00000000-0005-0000-0000-0000A1420000}"/>
    <cellStyle name="Normal 4 159" xfId="14552" xr:uid="{00000000-0005-0000-0000-0000A2420000}"/>
    <cellStyle name="Normal 4 16" xfId="14553" xr:uid="{00000000-0005-0000-0000-0000A3420000}"/>
    <cellStyle name="Normal 4 160" xfId="14554" xr:uid="{00000000-0005-0000-0000-0000A4420000}"/>
    <cellStyle name="Normal 4 161" xfId="14555" xr:uid="{00000000-0005-0000-0000-0000A5420000}"/>
    <cellStyle name="Normal 4 162" xfId="14556" xr:uid="{00000000-0005-0000-0000-0000A6420000}"/>
    <cellStyle name="Normal 4 163" xfId="14557" xr:uid="{00000000-0005-0000-0000-0000A7420000}"/>
    <cellStyle name="Normal 4 164" xfId="14558" xr:uid="{00000000-0005-0000-0000-0000A8420000}"/>
    <cellStyle name="Normal 4 165" xfId="14559" xr:uid="{00000000-0005-0000-0000-0000A9420000}"/>
    <cellStyle name="Normal 4 166" xfId="14560" xr:uid="{00000000-0005-0000-0000-0000AA420000}"/>
    <cellStyle name="Normal 4 167" xfId="14561" xr:uid="{00000000-0005-0000-0000-0000AB420000}"/>
    <cellStyle name="Normal 4 168" xfId="14562" xr:uid="{00000000-0005-0000-0000-0000AC420000}"/>
    <cellStyle name="Normal 4 169" xfId="14563" xr:uid="{00000000-0005-0000-0000-0000AD420000}"/>
    <cellStyle name="Normal 4 17" xfId="14564" xr:uid="{00000000-0005-0000-0000-0000AE420000}"/>
    <cellStyle name="Normal 4 170" xfId="14565" xr:uid="{00000000-0005-0000-0000-0000AF420000}"/>
    <cellStyle name="Normal 4 171" xfId="14566" xr:uid="{00000000-0005-0000-0000-0000B0420000}"/>
    <cellStyle name="Normal 4 172" xfId="14567" xr:uid="{00000000-0005-0000-0000-0000B1420000}"/>
    <cellStyle name="Normal 4 173" xfId="14568" xr:uid="{00000000-0005-0000-0000-0000B2420000}"/>
    <cellStyle name="Normal 4 174" xfId="14569" xr:uid="{00000000-0005-0000-0000-0000B3420000}"/>
    <cellStyle name="Normal 4 175" xfId="14570" xr:uid="{00000000-0005-0000-0000-0000B4420000}"/>
    <cellStyle name="Normal 4 176" xfId="14571" xr:uid="{00000000-0005-0000-0000-0000B5420000}"/>
    <cellStyle name="Normal 4 177" xfId="14572" xr:uid="{00000000-0005-0000-0000-0000B6420000}"/>
    <cellStyle name="Normal 4 178" xfId="20872" xr:uid="{00000000-0005-0000-0000-0000B7420000}"/>
    <cellStyle name="Normal 4 18" xfId="14573" xr:uid="{00000000-0005-0000-0000-0000B8420000}"/>
    <cellStyle name="Normal 4 19" xfId="14574" xr:uid="{00000000-0005-0000-0000-0000B9420000}"/>
    <cellStyle name="Normal 4 2" xfId="101" xr:uid="{00000000-0005-0000-0000-0000BA420000}"/>
    <cellStyle name="Normal 4 2 10" xfId="14575" xr:uid="{00000000-0005-0000-0000-0000BB420000}"/>
    <cellStyle name="Normal 4 2 2" xfId="102" xr:uid="{00000000-0005-0000-0000-0000BC420000}"/>
    <cellStyle name="Normal 4 2 2 2" xfId="624" xr:uid="{00000000-0005-0000-0000-0000BD420000}"/>
    <cellStyle name="Normal 4 2 2 2 2" xfId="14578" xr:uid="{00000000-0005-0000-0000-0000BE420000}"/>
    <cellStyle name="Normal 4 2 2 2 3" xfId="14577" xr:uid="{00000000-0005-0000-0000-0000BF420000}"/>
    <cellStyle name="Normal 4 2 2 2 4" xfId="1043" xr:uid="{00000000-0005-0000-0000-0000C0420000}"/>
    <cellStyle name="Normal 4 2 2 3" xfId="14579" xr:uid="{00000000-0005-0000-0000-0000C1420000}"/>
    <cellStyle name="Normal 4 2 2 4" xfId="14576" xr:uid="{00000000-0005-0000-0000-0000C2420000}"/>
    <cellStyle name="Normal 4 2 2 5" xfId="1196" xr:uid="{00000000-0005-0000-0000-0000C3420000}"/>
    <cellStyle name="Normal 4 2 2 6" xfId="874" xr:uid="{00000000-0005-0000-0000-0000C4420000}"/>
    <cellStyle name="Normal 4 2 3" xfId="713" xr:uid="{00000000-0005-0000-0000-0000C5420000}"/>
    <cellStyle name="Normal 4 2 3 2" xfId="1074" xr:uid="{00000000-0005-0000-0000-0000C6420000}"/>
    <cellStyle name="Normal 4 2 3 2 2" xfId="14581" xr:uid="{00000000-0005-0000-0000-0000C7420000}"/>
    <cellStyle name="Normal 4 2 3 3" xfId="14580" xr:uid="{00000000-0005-0000-0000-0000C8420000}"/>
    <cellStyle name="Normal 4 2 3 4" xfId="1535" xr:uid="{00000000-0005-0000-0000-0000C9420000}"/>
    <cellStyle name="Normal 4 2 3 5" xfId="918" xr:uid="{00000000-0005-0000-0000-0000CA420000}"/>
    <cellStyle name="Normal 4 2 4" xfId="14582" xr:uid="{00000000-0005-0000-0000-0000CB420000}"/>
    <cellStyle name="Normal 4 2 5" xfId="14583" xr:uid="{00000000-0005-0000-0000-0000CC420000}"/>
    <cellStyle name="Normal 4 2 6" xfId="14584" xr:uid="{00000000-0005-0000-0000-0000CD420000}"/>
    <cellStyle name="Normal 4 2 7" xfId="14585" xr:uid="{00000000-0005-0000-0000-0000CE420000}"/>
    <cellStyle name="Normal 4 2 8" xfId="873" xr:uid="{00000000-0005-0000-0000-0000CF420000}"/>
    <cellStyle name="Normal 4 2_AJE Induk" xfId="14586" xr:uid="{00000000-0005-0000-0000-0000D0420000}"/>
    <cellStyle name="Normal 4 20" xfId="14587" xr:uid="{00000000-0005-0000-0000-0000D1420000}"/>
    <cellStyle name="Normal 4 21" xfId="14588" xr:uid="{00000000-0005-0000-0000-0000D2420000}"/>
    <cellStyle name="Normal 4 22" xfId="14589" xr:uid="{00000000-0005-0000-0000-0000D3420000}"/>
    <cellStyle name="Normal 4 23" xfId="14590" xr:uid="{00000000-0005-0000-0000-0000D4420000}"/>
    <cellStyle name="Normal 4 24" xfId="14591" xr:uid="{00000000-0005-0000-0000-0000D5420000}"/>
    <cellStyle name="Normal 4 25" xfId="14592" xr:uid="{00000000-0005-0000-0000-0000D6420000}"/>
    <cellStyle name="Normal 4 26" xfId="14593" xr:uid="{00000000-0005-0000-0000-0000D7420000}"/>
    <cellStyle name="Normal 4 27" xfId="14594" xr:uid="{00000000-0005-0000-0000-0000D8420000}"/>
    <cellStyle name="Normal 4 28" xfId="14595" xr:uid="{00000000-0005-0000-0000-0000D9420000}"/>
    <cellStyle name="Normal 4 29" xfId="14596" xr:uid="{00000000-0005-0000-0000-0000DA420000}"/>
    <cellStyle name="Normal 4 3" xfId="103" xr:uid="{00000000-0005-0000-0000-0000DB420000}"/>
    <cellStyle name="Normal 4 3 2" xfId="104" xr:uid="{00000000-0005-0000-0000-0000DC420000}"/>
    <cellStyle name="Normal 4 3 2 2" xfId="14599" xr:uid="{00000000-0005-0000-0000-0000DD420000}"/>
    <cellStyle name="Normal 4 3 2 2 2" xfId="14600" xr:uid="{00000000-0005-0000-0000-0000DE420000}"/>
    <cellStyle name="Normal 4 3 2 3" xfId="14601" xr:uid="{00000000-0005-0000-0000-0000DF420000}"/>
    <cellStyle name="Normal 4 3 2 4" xfId="14598" xr:uid="{00000000-0005-0000-0000-0000E0420000}"/>
    <cellStyle name="Normal 4 3 3" xfId="625" xr:uid="{00000000-0005-0000-0000-0000E1420000}"/>
    <cellStyle name="Normal 4 3 3 2" xfId="14603" xr:uid="{00000000-0005-0000-0000-0000E2420000}"/>
    <cellStyle name="Normal 4 3 3 3" xfId="14602" xr:uid="{00000000-0005-0000-0000-0000E3420000}"/>
    <cellStyle name="Normal 4 3 4" xfId="14604" xr:uid="{00000000-0005-0000-0000-0000E4420000}"/>
    <cellStyle name="Normal 4 3 5" xfId="14605" xr:uid="{00000000-0005-0000-0000-0000E5420000}"/>
    <cellStyle name="Normal 4 3 6" xfId="14606" xr:uid="{00000000-0005-0000-0000-0000E6420000}"/>
    <cellStyle name="Normal 4 3 7" xfId="14607" xr:uid="{00000000-0005-0000-0000-0000E7420000}"/>
    <cellStyle name="Normal 4 3 8" xfId="14597" xr:uid="{00000000-0005-0000-0000-0000E8420000}"/>
    <cellStyle name="Normal 4 3_LAKTIVITAS" xfId="17569" xr:uid="{00000000-0005-0000-0000-0000E9420000}"/>
    <cellStyle name="Normal 4 30" xfId="14608" xr:uid="{00000000-0005-0000-0000-0000EA420000}"/>
    <cellStyle name="Normal 4 31" xfId="14609" xr:uid="{00000000-0005-0000-0000-0000EB420000}"/>
    <cellStyle name="Normal 4 32" xfId="14610" xr:uid="{00000000-0005-0000-0000-0000EC420000}"/>
    <cellStyle name="Normal 4 33" xfId="14611" xr:uid="{00000000-0005-0000-0000-0000ED420000}"/>
    <cellStyle name="Normal 4 34" xfId="14612" xr:uid="{00000000-0005-0000-0000-0000EE420000}"/>
    <cellStyle name="Normal 4 35" xfId="14613" xr:uid="{00000000-0005-0000-0000-0000EF420000}"/>
    <cellStyle name="Normal 4 36" xfId="14614" xr:uid="{00000000-0005-0000-0000-0000F0420000}"/>
    <cellStyle name="Normal 4 37" xfId="14615" xr:uid="{00000000-0005-0000-0000-0000F1420000}"/>
    <cellStyle name="Normal 4 38" xfId="14616" xr:uid="{00000000-0005-0000-0000-0000F2420000}"/>
    <cellStyle name="Normal 4 39" xfId="14617" xr:uid="{00000000-0005-0000-0000-0000F3420000}"/>
    <cellStyle name="Normal 4 4" xfId="626" xr:uid="{00000000-0005-0000-0000-0000F4420000}"/>
    <cellStyle name="Normal 4 4 2" xfId="627" xr:uid="{00000000-0005-0000-0000-0000F5420000}"/>
    <cellStyle name="Normal 4 4 2 2" xfId="628" xr:uid="{00000000-0005-0000-0000-0000F6420000}"/>
    <cellStyle name="Normal 4 4 2 2 2" xfId="14621" xr:uid="{00000000-0005-0000-0000-0000F7420000}"/>
    <cellStyle name="Normal 4 4 2 2 3" xfId="14620" xr:uid="{00000000-0005-0000-0000-0000F8420000}"/>
    <cellStyle name="Normal 4 4 2 3" xfId="14622" xr:uid="{00000000-0005-0000-0000-0000F9420000}"/>
    <cellStyle name="Normal 4 4 2 4" xfId="14619" xr:uid="{00000000-0005-0000-0000-0000FA420000}"/>
    <cellStyle name="Normal 4 4 3" xfId="14623" xr:uid="{00000000-0005-0000-0000-0000FB420000}"/>
    <cellStyle name="Normal 4 4 3 2" xfId="14624" xr:uid="{00000000-0005-0000-0000-0000FC420000}"/>
    <cellStyle name="Normal 4 4 4" xfId="14625" xr:uid="{00000000-0005-0000-0000-0000FD420000}"/>
    <cellStyle name="Normal 4 4 5" xfId="14626" xr:uid="{00000000-0005-0000-0000-0000FE420000}"/>
    <cellStyle name="Normal 4 4 6" xfId="14627" xr:uid="{00000000-0005-0000-0000-0000FF420000}"/>
    <cellStyle name="Normal 4 4 7" xfId="14628" xr:uid="{00000000-0005-0000-0000-000000430000}"/>
    <cellStyle name="Normal 4 4 8" xfId="14618" xr:uid="{00000000-0005-0000-0000-000001430000}"/>
    <cellStyle name="Normal 4 4_PEMBEBANAN BIAYA USAHA1" xfId="14629" xr:uid="{00000000-0005-0000-0000-000002430000}"/>
    <cellStyle name="Normal 4 40" xfId="14630" xr:uid="{00000000-0005-0000-0000-000003430000}"/>
    <cellStyle name="Normal 4 41" xfId="14631" xr:uid="{00000000-0005-0000-0000-000004430000}"/>
    <cellStyle name="Normal 4 42" xfId="14632" xr:uid="{00000000-0005-0000-0000-000005430000}"/>
    <cellStyle name="Normal 4 43" xfId="14633" xr:uid="{00000000-0005-0000-0000-000006430000}"/>
    <cellStyle name="Normal 4 44" xfId="14634" xr:uid="{00000000-0005-0000-0000-000007430000}"/>
    <cellStyle name="Normal 4 45" xfId="14635" xr:uid="{00000000-0005-0000-0000-000008430000}"/>
    <cellStyle name="Normal 4 46" xfId="14636" xr:uid="{00000000-0005-0000-0000-000009430000}"/>
    <cellStyle name="Normal 4 47" xfId="14637" xr:uid="{00000000-0005-0000-0000-00000A430000}"/>
    <cellStyle name="Normal 4 48" xfId="14638" xr:uid="{00000000-0005-0000-0000-00000B430000}"/>
    <cellStyle name="Normal 4 49" xfId="14639" xr:uid="{00000000-0005-0000-0000-00000C430000}"/>
    <cellStyle name="Normal 4 5" xfId="629" xr:uid="{00000000-0005-0000-0000-00000D430000}"/>
    <cellStyle name="Normal 4 5 2" xfId="14641" xr:uid="{00000000-0005-0000-0000-00000E430000}"/>
    <cellStyle name="Normal 4 5 2 2" xfId="14642" xr:uid="{00000000-0005-0000-0000-00000F430000}"/>
    <cellStyle name="Normal 4 5 2 2 2" xfId="14643" xr:uid="{00000000-0005-0000-0000-000010430000}"/>
    <cellStyle name="Normal 4 5 2 3" xfId="14644" xr:uid="{00000000-0005-0000-0000-000011430000}"/>
    <cellStyle name="Normal 4 5 3" xfId="14645" xr:uid="{00000000-0005-0000-0000-000012430000}"/>
    <cellStyle name="Normal 4 5 3 2" xfId="14646" xr:uid="{00000000-0005-0000-0000-000013430000}"/>
    <cellStyle name="Normal 4 5 4" xfId="14647" xr:uid="{00000000-0005-0000-0000-000014430000}"/>
    <cellStyle name="Normal 4 5 5" xfId="14648" xr:uid="{00000000-0005-0000-0000-000015430000}"/>
    <cellStyle name="Normal 4 5 6" xfId="14649" xr:uid="{00000000-0005-0000-0000-000016430000}"/>
    <cellStyle name="Normal 4 5 7" xfId="14650" xr:uid="{00000000-0005-0000-0000-000017430000}"/>
    <cellStyle name="Normal 4 5 8" xfId="14640" xr:uid="{00000000-0005-0000-0000-000018430000}"/>
    <cellStyle name="Normal 4 5_PEMBEBANAN BIAYA USAHA1" xfId="14651" xr:uid="{00000000-0005-0000-0000-000019430000}"/>
    <cellStyle name="Normal 4 50" xfId="14652" xr:uid="{00000000-0005-0000-0000-00001A430000}"/>
    <cellStyle name="Normal 4 51" xfId="14653" xr:uid="{00000000-0005-0000-0000-00001B430000}"/>
    <cellStyle name="Normal 4 52" xfId="14654" xr:uid="{00000000-0005-0000-0000-00001C430000}"/>
    <cellStyle name="Normal 4 53" xfId="14655" xr:uid="{00000000-0005-0000-0000-00001D430000}"/>
    <cellStyle name="Normal 4 54" xfId="14656" xr:uid="{00000000-0005-0000-0000-00001E430000}"/>
    <cellStyle name="Normal 4 55" xfId="14657" xr:uid="{00000000-0005-0000-0000-00001F430000}"/>
    <cellStyle name="Normal 4 56" xfId="14658" xr:uid="{00000000-0005-0000-0000-000020430000}"/>
    <cellStyle name="Normal 4 57" xfId="14659" xr:uid="{00000000-0005-0000-0000-000021430000}"/>
    <cellStyle name="Normal 4 58" xfId="14660" xr:uid="{00000000-0005-0000-0000-000022430000}"/>
    <cellStyle name="Normal 4 59" xfId="14661" xr:uid="{00000000-0005-0000-0000-000023430000}"/>
    <cellStyle name="Normal 4 6" xfId="630" xr:uid="{00000000-0005-0000-0000-000024430000}"/>
    <cellStyle name="Normal 4 6 2" xfId="14663" xr:uid="{00000000-0005-0000-0000-000025430000}"/>
    <cellStyle name="Normal 4 6 2 2" xfId="14664" xr:uid="{00000000-0005-0000-0000-000026430000}"/>
    <cellStyle name="Normal 4 6 2 2 2" xfId="14665" xr:uid="{00000000-0005-0000-0000-000027430000}"/>
    <cellStyle name="Normal 4 6 2 3" xfId="14666" xr:uid="{00000000-0005-0000-0000-000028430000}"/>
    <cellStyle name="Normal 4 6 3" xfId="14667" xr:uid="{00000000-0005-0000-0000-000029430000}"/>
    <cellStyle name="Normal 4 6 3 2" xfId="14668" xr:uid="{00000000-0005-0000-0000-00002A430000}"/>
    <cellStyle name="Normal 4 6 4" xfId="14669" xr:uid="{00000000-0005-0000-0000-00002B430000}"/>
    <cellStyle name="Normal 4 6 5" xfId="14670" xr:uid="{00000000-0005-0000-0000-00002C430000}"/>
    <cellStyle name="Normal 4 6 6" xfId="14671" xr:uid="{00000000-0005-0000-0000-00002D430000}"/>
    <cellStyle name="Normal 4 6 7" xfId="14672" xr:uid="{00000000-0005-0000-0000-00002E430000}"/>
    <cellStyle name="Normal 4 6 8" xfId="14662" xr:uid="{00000000-0005-0000-0000-00002F430000}"/>
    <cellStyle name="Normal 4 60" xfId="14673" xr:uid="{00000000-0005-0000-0000-000030430000}"/>
    <cellStyle name="Normal 4 61" xfId="14674" xr:uid="{00000000-0005-0000-0000-000031430000}"/>
    <cellStyle name="Normal 4 62" xfId="14675" xr:uid="{00000000-0005-0000-0000-000032430000}"/>
    <cellStyle name="Normal 4 63" xfId="14676" xr:uid="{00000000-0005-0000-0000-000033430000}"/>
    <cellStyle name="Normal 4 64" xfId="14677" xr:uid="{00000000-0005-0000-0000-000034430000}"/>
    <cellStyle name="Normal 4 65" xfId="14678" xr:uid="{00000000-0005-0000-0000-000035430000}"/>
    <cellStyle name="Normal 4 66" xfId="14679" xr:uid="{00000000-0005-0000-0000-000036430000}"/>
    <cellStyle name="Normal 4 67" xfId="14680" xr:uid="{00000000-0005-0000-0000-000037430000}"/>
    <cellStyle name="Normal 4 68" xfId="14681" xr:uid="{00000000-0005-0000-0000-000038430000}"/>
    <cellStyle name="Normal 4 69" xfId="14682" xr:uid="{00000000-0005-0000-0000-000039430000}"/>
    <cellStyle name="Normal 4 7" xfId="623" xr:uid="{00000000-0005-0000-0000-00003A430000}"/>
    <cellStyle name="Normal 4 7 2" xfId="14684" xr:uid="{00000000-0005-0000-0000-00003B430000}"/>
    <cellStyle name="Normal 4 7 2 2" xfId="14685" xr:uid="{00000000-0005-0000-0000-00003C430000}"/>
    <cellStyle name="Normal 4 7 2 2 2" xfId="14686" xr:uid="{00000000-0005-0000-0000-00003D430000}"/>
    <cellStyle name="Normal 4 7 2 3" xfId="14687" xr:uid="{00000000-0005-0000-0000-00003E430000}"/>
    <cellStyle name="Normal 4 7 3" xfId="14688" xr:uid="{00000000-0005-0000-0000-00003F430000}"/>
    <cellStyle name="Normal 4 7 3 2" xfId="14689" xr:uid="{00000000-0005-0000-0000-000040430000}"/>
    <cellStyle name="Normal 4 7 4" xfId="14690" xr:uid="{00000000-0005-0000-0000-000041430000}"/>
    <cellStyle name="Normal 4 7 5" xfId="14691" xr:uid="{00000000-0005-0000-0000-000042430000}"/>
    <cellStyle name="Normal 4 7 6" xfId="14692" xr:uid="{00000000-0005-0000-0000-000043430000}"/>
    <cellStyle name="Normal 4 7 7" xfId="14693" xr:uid="{00000000-0005-0000-0000-000044430000}"/>
    <cellStyle name="Normal 4 7 8" xfId="14683" xr:uid="{00000000-0005-0000-0000-000045430000}"/>
    <cellStyle name="Normal 4 7 9" xfId="1534" xr:uid="{00000000-0005-0000-0000-000046430000}"/>
    <cellStyle name="Normal 4 70" xfId="14694" xr:uid="{00000000-0005-0000-0000-000047430000}"/>
    <cellStyle name="Normal 4 71" xfId="14695" xr:uid="{00000000-0005-0000-0000-000048430000}"/>
    <cellStyle name="Normal 4 72" xfId="14696" xr:uid="{00000000-0005-0000-0000-000049430000}"/>
    <cellStyle name="Normal 4 73" xfId="14697" xr:uid="{00000000-0005-0000-0000-00004A430000}"/>
    <cellStyle name="Normal 4 74" xfId="14698" xr:uid="{00000000-0005-0000-0000-00004B430000}"/>
    <cellStyle name="Normal 4 75" xfId="14699" xr:uid="{00000000-0005-0000-0000-00004C430000}"/>
    <cellStyle name="Normal 4 76" xfId="14700" xr:uid="{00000000-0005-0000-0000-00004D430000}"/>
    <cellStyle name="Normal 4 77" xfId="14701" xr:uid="{00000000-0005-0000-0000-00004E430000}"/>
    <cellStyle name="Normal 4 78" xfId="14702" xr:uid="{00000000-0005-0000-0000-00004F430000}"/>
    <cellStyle name="Normal 4 79" xfId="14703" xr:uid="{00000000-0005-0000-0000-000050430000}"/>
    <cellStyle name="Normal 4 8" xfId="14704" xr:uid="{00000000-0005-0000-0000-000051430000}"/>
    <cellStyle name="Normal 4 8 2" xfId="14705" xr:uid="{00000000-0005-0000-0000-000052430000}"/>
    <cellStyle name="Normal 4 8 3" xfId="14706" xr:uid="{00000000-0005-0000-0000-000053430000}"/>
    <cellStyle name="Normal 4 8 4" xfId="14707" xr:uid="{00000000-0005-0000-0000-000054430000}"/>
    <cellStyle name="Normal 4 8 5" xfId="14708" xr:uid="{00000000-0005-0000-0000-000055430000}"/>
    <cellStyle name="Normal 4 80" xfId="14709" xr:uid="{00000000-0005-0000-0000-000056430000}"/>
    <cellStyle name="Normal 4 81" xfId="14710" xr:uid="{00000000-0005-0000-0000-000057430000}"/>
    <cellStyle name="Normal 4 82" xfId="14711" xr:uid="{00000000-0005-0000-0000-000058430000}"/>
    <cellStyle name="Normal 4 83" xfId="14712" xr:uid="{00000000-0005-0000-0000-000059430000}"/>
    <cellStyle name="Normal 4 84" xfId="14713" xr:uid="{00000000-0005-0000-0000-00005A430000}"/>
    <cellStyle name="Normal 4 85" xfId="14714" xr:uid="{00000000-0005-0000-0000-00005B430000}"/>
    <cellStyle name="Normal 4 86" xfId="14715" xr:uid="{00000000-0005-0000-0000-00005C430000}"/>
    <cellStyle name="Normal 4 87" xfId="14716" xr:uid="{00000000-0005-0000-0000-00005D430000}"/>
    <cellStyle name="Normal 4 88" xfId="14717" xr:uid="{00000000-0005-0000-0000-00005E430000}"/>
    <cellStyle name="Normal 4 89" xfId="14718" xr:uid="{00000000-0005-0000-0000-00005F430000}"/>
    <cellStyle name="Normal 4 9" xfId="14719" xr:uid="{00000000-0005-0000-0000-000060430000}"/>
    <cellStyle name="Normal 4 90" xfId="14720" xr:uid="{00000000-0005-0000-0000-000061430000}"/>
    <cellStyle name="Normal 4 91" xfId="14721" xr:uid="{00000000-0005-0000-0000-000062430000}"/>
    <cellStyle name="Normal 4 92" xfId="14722" xr:uid="{00000000-0005-0000-0000-000063430000}"/>
    <cellStyle name="Normal 4 93" xfId="14723" xr:uid="{00000000-0005-0000-0000-000064430000}"/>
    <cellStyle name="Normal 4 94" xfId="14724" xr:uid="{00000000-0005-0000-0000-000065430000}"/>
    <cellStyle name="Normal 4 95" xfId="14725" xr:uid="{00000000-0005-0000-0000-000066430000}"/>
    <cellStyle name="Normal 4 96" xfId="14726" xr:uid="{00000000-0005-0000-0000-000067430000}"/>
    <cellStyle name="Normal 4 97" xfId="14727" xr:uid="{00000000-0005-0000-0000-000068430000}"/>
    <cellStyle name="Normal 4 98" xfId="14728" xr:uid="{00000000-0005-0000-0000-000069430000}"/>
    <cellStyle name="Normal 4 99" xfId="14729" xr:uid="{00000000-0005-0000-0000-00006A430000}"/>
    <cellStyle name="Normal 4_CLK 2008 GAPURA FINALok 14-4-09a" xfId="14730" xr:uid="{00000000-0005-0000-0000-00006B430000}"/>
    <cellStyle name="Normal 40" xfId="689" xr:uid="{00000000-0005-0000-0000-00006C430000}"/>
    <cellStyle name="Normal 40 2" xfId="1053" xr:uid="{00000000-0005-0000-0000-00006D430000}"/>
    <cellStyle name="Normal 40 2 2" xfId="14732" xr:uid="{00000000-0005-0000-0000-00006E430000}"/>
    <cellStyle name="Normal 40 3" xfId="20873" xr:uid="{00000000-0005-0000-0000-00006F430000}"/>
    <cellStyle name="Normal 40 4" xfId="14731" xr:uid="{00000000-0005-0000-0000-000070430000}"/>
    <cellStyle name="Normal 40 5" xfId="1970" xr:uid="{00000000-0005-0000-0000-000071430000}"/>
    <cellStyle name="Normal 40 6" xfId="896" xr:uid="{00000000-0005-0000-0000-000072430000}"/>
    <cellStyle name="Normal 400" xfId="20874" xr:uid="{00000000-0005-0000-0000-000073430000}"/>
    <cellStyle name="Normal 401" xfId="20875" xr:uid="{00000000-0005-0000-0000-000074430000}"/>
    <cellStyle name="Normal 402" xfId="20876" xr:uid="{00000000-0005-0000-0000-000075430000}"/>
    <cellStyle name="Normal 403" xfId="20877" xr:uid="{00000000-0005-0000-0000-000076430000}"/>
    <cellStyle name="Normal 404" xfId="20878" xr:uid="{00000000-0005-0000-0000-000077430000}"/>
    <cellStyle name="Normal 405" xfId="20879" xr:uid="{00000000-0005-0000-0000-000078430000}"/>
    <cellStyle name="Normal 406" xfId="20880" xr:uid="{00000000-0005-0000-0000-000079430000}"/>
    <cellStyle name="Normal 407" xfId="20881" xr:uid="{00000000-0005-0000-0000-00007A430000}"/>
    <cellStyle name="Normal 408" xfId="20882" xr:uid="{00000000-0005-0000-0000-00007B430000}"/>
    <cellStyle name="Normal 409" xfId="20883" xr:uid="{00000000-0005-0000-0000-00007C430000}"/>
    <cellStyle name="Normal 41" xfId="693" xr:uid="{00000000-0005-0000-0000-00007D430000}"/>
    <cellStyle name="Normal 41 2" xfId="1057" xr:uid="{00000000-0005-0000-0000-00007E430000}"/>
    <cellStyle name="Normal 41 2 2" xfId="14734" xr:uid="{00000000-0005-0000-0000-00007F430000}"/>
    <cellStyle name="Normal 41 3" xfId="14735" xr:uid="{00000000-0005-0000-0000-000080430000}"/>
    <cellStyle name="Normal 41 4" xfId="17844" xr:uid="{00000000-0005-0000-0000-000081430000}"/>
    <cellStyle name="Normal 41 5" xfId="14733" xr:uid="{00000000-0005-0000-0000-000082430000}"/>
    <cellStyle name="Normal 41 6" xfId="1971" xr:uid="{00000000-0005-0000-0000-000083430000}"/>
    <cellStyle name="Normal 41 7" xfId="900" xr:uid="{00000000-0005-0000-0000-000084430000}"/>
    <cellStyle name="Normal 410" xfId="20884" xr:uid="{00000000-0005-0000-0000-000085430000}"/>
    <cellStyle name="Normal 411" xfId="20885" xr:uid="{00000000-0005-0000-0000-000086430000}"/>
    <cellStyle name="Normal 412" xfId="20886" xr:uid="{00000000-0005-0000-0000-000087430000}"/>
    <cellStyle name="Normal 413" xfId="20887" xr:uid="{00000000-0005-0000-0000-000088430000}"/>
    <cellStyle name="Normal 414" xfId="20888" xr:uid="{00000000-0005-0000-0000-000089430000}"/>
    <cellStyle name="Normal 415" xfId="20889" xr:uid="{00000000-0005-0000-0000-00008A430000}"/>
    <cellStyle name="Normal 416" xfId="20890" xr:uid="{00000000-0005-0000-0000-00008B430000}"/>
    <cellStyle name="Normal 417" xfId="20891" xr:uid="{00000000-0005-0000-0000-00008C430000}"/>
    <cellStyle name="Normal 418" xfId="20892" xr:uid="{00000000-0005-0000-0000-00008D430000}"/>
    <cellStyle name="Normal 419" xfId="20893" xr:uid="{00000000-0005-0000-0000-00008E430000}"/>
    <cellStyle name="Normal 42" xfId="694" xr:uid="{00000000-0005-0000-0000-00008F430000}"/>
    <cellStyle name="Normal 42 2" xfId="1058" xr:uid="{00000000-0005-0000-0000-000090430000}"/>
    <cellStyle name="Normal 42 2 2" xfId="14737" xr:uid="{00000000-0005-0000-0000-000091430000}"/>
    <cellStyle name="Normal 42 3" xfId="14738" xr:uid="{00000000-0005-0000-0000-000092430000}"/>
    <cellStyle name="Normal 42 4" xfId="17845" xr:uid="{00000000-0005-0000-0000-000093430000}"/>
    <cellStyle name="Normal 42 5" xfId="14736" xr:uid="{00000000-0005-0000-0000-000094430000}"/>
    <cellStyle name="Normal 42 6" xfId="1972" xr:uid="{00000000-0005-0000-0000-000095430000}"/>
    <cellStyle name="Normal 42 7" xfId="901" xr:uid="{00000000-0005-0000-0000-000096430000}"/>
    <cellStyle name="Normal 420" xfId="20895" xr:uid="{00000000-0005-0000-0000-000097430000}"/>
    <cellStyle name="Normal 421" xfId="20896" xr:uid="{00000000-0005-0000-0000-000098430000}"/>
    <cellStyle name="Normal 422" xfId="20897" xr:uid="{00000000-0005-0000-0000-000099430000}"/>
    <cellStyle name="Normal 423" xfId="20898" xr:uid="{00000000-0005-0000-0000-00009A430000}"/>
    <cellStyle name="Normal 424" xfId="20899" xr:uid="{00000000-0005-0000-0000-00009B430000}"/>
    <cellStyle name="Normal 425" xfId="20900" xr:uid="{00000000-0005-0000-0000-00009C430000}"/>
    <cellStyle name="Normal 426" xfId="20901" xr:uid="{00000000-0005-0000-0000-00009D430000}"/>
    <cellStyle name="Normal 427" xfId="20902" xr:uid="{00000000-0005-0000-0000-00009E430000}"/>
    <cellStyle name="Normal 428" xfId="20903" xr:uid="{00000000-0005-0000-0000-00009F430000}"/>
    <cellStyle name="Normal 429" xfId="20904" xr:uid="{00000000-0005-0000-0000-0000A0430000}"/>
    <cellStyle name="Normal 43" xfId="695" xr:uid="{00000000-0005-0000-0000-0000A1430000}"/>
    <cellStyle name="Normal 43 2" xfId="1059" xr:uid="{00000000-0005-0000-0000-0000A2430000}"/>
    <cellStyle name="Normal 43 2 2" xfId="14740" xr:uid="{00000000-0005-0000-0000-0000A3430000}"/>
    <cellStyle name="Normal 43 3" xfId="17846" xr:uid="{00000000-0005-0000-0000-0000A4430000}"/>
    <cellStyle name="Normal 43 4" xfId="17847" xr:uid="{00000000-0005-0000-0000-0000A5430000}"/>
    <cellStyle name="Normal 43 5" xfId="14739" xr:uid="{00000000-0005-0000-0000-0000A6430000}"/>
    <cellStyle name="Normal 43 6" xfId="1973" xr:uid="{00000000-0005-0000-0000-0000A7430000}"/>
    <cellStyle name="Normal 43 7" xfId="902" xr:uid="{00000000-0005-0000-0000-0000A8430000}"/>
    <cellStyle name="Normal 43_tagihan bruto" xfId="14741" xr:uid="{00000000-0005-0000-0000-0000A9430000}"/>
    <cellStyle name="Normal 430" xfId="20905" xr:uid="{00000000-0005-0000-0000-0000AA430000}"/>
    <cellStyle name="Normal 431" xfId="20906" xr:uid="{00000000-0005-0000-0000-0000AB430000}"/>
    <cellStyle name="Normal 432" xfId="20907" xr:uid="{00000000-0005-0000-0000-0000AC430000}"/>
    <cellStyle name="Normal 433" xfId="20908" xr:uid="{00000000-0005-0000-0000-0000AD430000}"/>
    <cellStyle name="Normal 434" xfId="20909" xr:uid="{00000000-0005-0000-0000-0000AE430000}"/>
    <cellStyle name="Normal 435" xfId="20910" xr:uid="{00000000-0005-0000-0000-0000AF430000}"/>
    <cellStyle name="Normal 436" xfId="20911" xr:uid="{00000000-0005-0000-0000-0000B0430000}"/>
    <cellStyle name="Normal 437" xfId="20912" xr:uid="{00000000-0005-0000-0000-0000B1430000}"/>
    <cellStyle name="Normal 438" xfId="20913" xr:uid="{00000000-0005-0000-0000-0000B2430000}"/>
    <cellStyle name="Normal 439" xfId="20914" xr:uid="{00000000-0005-0000-0000-0000B3430000}"/>
    <cellStyle name="Normal 44" xfId="696" xr:uid="{00000000-0005-0000-0000-0000B4430000}"/>
    <cellStyle name="Normal 44 2" xfId="1060" xr:uid="{00000000-0005-0000-0000-0000B5430000}"/>
    <cellStyle name="Normal 44 2 2" xfId="14743" xr:uid="{00000000-0005-0000-0000-0000B6430000}"/>
    <cellStyle name="Normal 44 3" xfId="17848" xr:uid="{00000000-0005-0000-0000-0000B7430000}"/>
    <cellStyle name="Normal 44 4" xfId="17849" xr:uid="{00000000-0005-0000-0000-0000B8430000}"/>
    <cellStyle name="Normal 44 5" xfId="14742" xr:uid="{00000000-0005-0000-0000-0000B9430000}"/>
    <cellStyle name="Normal 44 6" xfId="1974" xr:uid="{00000000-0005-0000-0000-0000BA430000}"/>
    <cellStyle name="Normal 44 7" xfId="903" xr:uid="{00000000-0005-0000-0000-0000BB430000}"/>
    <cellStyle name="Normal 440" xfId="20915" xr:uid="{00000000-0005-0000-0000-0000BC430000}"/>
    <cellStyle name="Normal 441" xfId="20916" xr:uid="{00000000-0005-0000-0000-0000BD430000}"/>
    <cellStyle name="Normal 442" xfId="20917" xr:uid="{00000000-0005-0000-0000-0000BE430000}"/>
    <cellStyle name="Normal 443" xfId="20918" xr:uid="{00000000-0005-0000-0000-0000BF430000}"/>
    <cellStyle name="Normal 444" xfId="20919" xr:uid="{00000000-0005-0000-0000-0000C0430000}"/>
    <cellStyle name="Normal 445" xfId="20920" xr:uid="{00000000-0005-0000-0000-0000C1430000}"/>
    <cellStyle name="Normal 446" xfId="20921" xr:uid="{00000000-0005-0000-0000-0000C2430000}"/>
    <cellStyle name="Normal 447" xfId="20922" xr:uid="{00000000-0005-0000-0000-0000C3430000}"/>
    <cellStyle name="Normal 448" xfId="20923" xr:uid="{00000000-0005-0000-0000-0000C4430000}"/>
    <cellStyle name="Normal 449" xfId="20924" xr:uid="{00000000-0005-0000-0000-0000C5430000}"/>
    <cellStyle name="Normal 45" xfId="697" xr:uid="{00000000-0005-0000-0000-0000C6430000}"/>
    <cellStyle name="Normal 45 2" xfId="1061" xr:uid="{00000000-0005-0000-0000-0000C7430000}"/>
    <cellStyle name="Normal 45 2 2" xfId="14745" xr:uid="{00000000-0005-0000-0000-0000C8430000}"/>
    <cellStyle name="Normal 45 3" xfId="14746" xr:uid="{00000000-0005-0000-0000-0000C9430000}"/>
    <cellStyle name="Normal 45 4" xfId="17850" xr:uid="{00000000-0005-0000-0000-0000CA430000}"/>
    <cellStyle name="Normal 45 5" xfId="14744" xr:uid="{00000000-0005-0000-0000-0000CB430000}"/>
    <cellStyle name="Normal 45 6" xfId="1975" xr:uid="{00000000-0005-0000-0000-0000CC430000}"/>
    <cellStyle name="Normal 45 7" xfId="904" xr:uid="{00000000-0005-0000-0000-0000CD430000}"/>
    <cellStyle name="Normal 450" xfId="20925" xr:uid="{00000000-0005-0000-0000-0000CE430000}"/>
    <cellStyle name="Normal 451" xfId="20926" xr:uid="{00000000-0005-0000-0000-0000CF430000}"/>
    <cellStyle name="Normal 452" xfId="20927" xr:uid="{00000000-0005-0000-0000-0000D0430000}"/>
    <cellStyle name="Normal 453" xfId="20928" xr:uid="{00000000-0005-0000-0000-0000D1430000}"/>
    <cellStyle name="Normal 454" xfId="20929" xr:uid="{00000000-0005-0000-0000-0000D2430000}"/>
    <cellStyle name="Normal 455" xfId="20930" xr:uid="{00000000-0005-0000-0000-0000D3430000}"/>
    <cellStyle name="Normal 456" xfId="20931" xr:uid="{00000000-0005-0000-0000-0000D4430000}"/>
    <cellStyle name="Normal 457" xfId="20932" xr:uid="{00000000-0005-0000-0000-0000D5430000}"/>
    <cellStyle name="Normal 458" xfId="20933" xr:uid="{00000000-0005-0000-0000-0000D6430000}"/>
    <cellStyle name="Normal 459" xfId="20934" xr:uid="{00000000-0005-0000-0000-0000D7430000}"/>
    <cellStyle name="Normal 46" xfId="720" xr:uid="{00000000-0005-0000-0000-0000D8430000}"/>
    <cellStyle name="Normal 46 2" xfId="1081" xr:uid="{00000000-0005-0000-0000-0000D9430000}"/>
    <cellStyle name="Normal 46 2 2" xfId="14748" xr:uid="{00000000-0005-0000-0000-0000DA430000}"/>
    <cellStyle name="Normal 46 3" xfId="17851" xr:uid="{00000000-0005-0000-0000-0000DB430000}"/>
    <cellStyle name="Normal 46 4" xfId="17852" xr:uid="{00000000-0005-0000-0000-0000DC430000}"/>
    <cellStyle name="Normal 46 5" xfId="14747" xr:uid="{00000000-0005-0000-0000-0000DD430000}"/>
    <cellStyle name="Normal 46 6" xfId="1976" xr:uid="{00000000-0005-0000-0000-0000DE430000}"/>
    <cellStyle name="Normal 46 7" xfId="925" xr:uid="{00000000-0005-0000-0000-0000DF430000}"/>
    <cellStyle name="Normal 460" xfId="20935" xr:uid="{00000000-0005-0000-0000-0000E0430000}"/>
    <cellStyle name="Normal 461" xfId="21047" xr:uid="{00000000-0005-0000-0000-0000E1430000}"/>
    <cellStyle name="Normal 462" xfId="20243" xr:uid="{00000000-0005-0000-0000-0000E2430000}"/>
    <cellStyle name="Normal 463" xfId="21027" xr:uid="{00000000-0005-0000-0000-0000E3430000}"/>
    <cellStyle name="Normal 464" xfId="21122" xr:uid="{00000000-0005-0000-0000-0000E4430000}"/>
    <cellStyle name="Normal 465" xfId="21096" xr:uid="{00000000-0005-0000-0000-0000E5430000}"/>
    <cellStyle name="Normal 466" xfId="21128" xr:uid="{00000000-0005-0000-0000-0000E6430000}"/>
    <cellStyle name="Normal 467" xfId="20751" xr:uid="{00000000-0005-0000-0000-0000E7430000}"/>
    <cellStyle name="Normal 468" xfId="21139" xr:uid="{00000000-0005-0000-0000-0000E8430000}"/>
    <cellStyle name="Normal 469" xfId="20707" xr:uid="{00000000-0005-0000-0000-0000E9430000}"/>
    <cellStyle name="Normal 47" xfId="732" xr:uid="{00000000-0005-0000-0000-0000EA430000}"/>
    <cellStyle name="Normal 47 2" xfId="1093" xr:uid="{00000000-0005-0000-0000-0000EB430000}"/>
    <cellStyle name="Normal 47 2 2" xfId="14750" xr:uid="{00000000-0005-0000-0000-0000EC430000}"/>
    <cellStyle name="Normal 47 3" xfId="17853" xr:uid="{00000000-0005-0000-0000-0000ED430000}"/>
    <cellStyle name="Normal 47 4" xfId="17854" xr:uid="{00000000-0005-0000-0000-0000EE430000}"/>
    <cellStyle name="Normal 47 5" xfId="14749" xr:uid="{00000000-0005-0000-0000-0000EF430000}"/>
    <cellStyle name="Normal 47 6" xfId="1977" xr:uid="{00000000-0005-0000-0000-0000F0430000}"/>
    <cellStyle name="Normal 47 7" xfId="937" xr:uid="{00000000-0005-0000-0000-0000F1430000}"/>
    <cellStyle name="Normal 470" xfId="20752" xr:uid="{00000000-0005-0000-0000-0000F2430000}"/>
    <cellStyle name="Normal 471" xfId="2055" xr:uid="{00000000-0005-0000-0000-0000F3430000}"/>
    <cellStyle name="Normal 472" xfId="21147" xr:uid="{00000000-0005-0000-0000-0000F4430000}"/>
    <cellStyle name="Normal 473" xfId="21159" xr:uid="{00000000-0005-0000-0000-0000F5430000}"/>
    <cellStyle name="Normal 474" xfId="21169" xr:uid="{00000000-0005-0000-0000-0000F6430000}"/>
    <cellStyle name="Normal 475" xfId="1189" xr:uid="{00000000-0005-0000-0000-0000F7430000}"/>
    <cellStyle name="Normal 48" xfId="722" xr:uid="{00000000-0005-0000-0000-0000F8430000}"/>
    <cellStyle name="Normal 48 2" xfId="1083" xr:uid="{00000000-0005-0000-0000-0000F9430000}"/>
    <cellStyle name="Normal 48 2 2" xfId="14752" xr:uid="{00000000-0005-0000-0000-0000FA430000}"/>
    <cellStyle name="Normal 48 3" xfId="17855" xr:uid="{00000000-0005-0000-0000-0000FB430000}"/>
    <cellStyle name="Normal 48 4" xfId="17856" xr:uid="{00000000-0005-0000-0000-0000FC430000}"/>
    <cellStyle name="Normal 48 5" xfId="14751" xr:uid="{00000000-0005-0000-0000-0000FD430000}"/>
    <cellStyle name="Normal 48 6" xfId="1978" xr:uid="{00000000-0005-0000-0000-0000FE430000}"/>
    <cellStyle name="Normal 48 7" xfId="927" xr:uid="{00000000-0005-0000-0000-0000FF430000}"/>
    <cellStyle name="Normal 481" xfId="21146" xr:uid="{00000000-0005-0000-0000-000000440000}"/>
    <cellStyle name="Normal 49" xfId="736" xr:uid="{00000000-0005-0000-0000-000001440000}"/>
    <cellStyle name="Normal 49 2" xfId="1096" xr:uid="{00000000-0005-0000-0000-000002440000}"/>
    <cellStyle name="Normal 49 2 2" xfId="14754" xr:uid="{00000000-0005-0000-0000-000003440000}"/>
    <cellStyle name="Normal 49 3" xfId="17857" xr:uid="{00000000-0005-0000-0000-000004440000}"/>
    <cellStyle name="Normal 49 4" xfId="17858" xr:uid="{00000000-0005-0000-0000-000005440000}"/>
    <cellStyle name="Normal 49 5" xfId="14753" xr:uid="{00000000-0005-0000-0000-000006440000}"/>
    <cellStyle name="Normal 49 6" xfId="1979" xr:uid="{00000000-0005-0000-0000-000007440000}"/>
    <cellStyle name="Normal 49 7" xfId="941" xr:uid="{00000000-0005-0000-0000-000008440000}"/>
    <cellStyle name="Normal 5" xfId="105" xr:uid="{00000000-0005-0000-0000-000009440000}"/>
    <cellStyle name="Normal 5 10" xfId="14755" xr:uid="{00000000-0005-0000-0000-00000A440000}"/>
    <cellStyle name="Normal 5 100" xfId="14756" xr:uid="{00000000-0005-0000-0000-00000B440000}"/>
    <cellStyle name="Normal 5 101" xfId="14757" xr:uid="{00000000-0005-0000-0000-00000C440000}"/>
    <cellStyle name="Normal 5 102" xfId="14758" xr:uid="{00000000-0005-0000-0000-00000D440000}"/>
    <cellStyle name="Normal 5 103" xfId="14759" xr:uid="{00000000-0005-0000-0000-00000E440000}"/>
    <cellStyle name="Normal 5 104" xfId="14760" xr:uid="{00000000-0005-0000-0000-00000F440000}"/>
    <cellStyle name="Normal 5 105" xfId="14761" xr:uid="{00000000-0005-0000-0000-000010440000}"/>
    <cellStyle name="Normal 5 106" xfId="14762" xr:uid="{00000000-0005-0000-0000-000011440000}"/>
    <cellStyle name="Normal 5 107" xfId="14763" xr:uid="{00000000-0005-0000-0000-000012440000}"/>
    <cellStyle name="Normal 5 108" xfId="14764" xr:uid="{00000000-0005-0000-0000-000013440000}"/>
    <cellStyle name="Normal 5 109" xfId="14765" xr:uid="{00000000-0005-0000-0000-000014440000}"/>
    <cellStyle name="Normal 5 11" xfId="14766" xr:uid="{00000000-0005-0000-0000-000015440000}"/>
    <cellStyle name="Normal 5 110" xfId="14767" xr:uid="{00000000-0005-0000-0000-000016440000}"/>
    <cellStyle name="Normal 5 111" xfId="14768" xr:uid="{00000000-0005-0000-0000-000017440000}"/>
    <cellStyle name="Normal 5 112" xfId="14769" xr:uid="{00000000-0005-0000-0000-000018440000}"/>
    <cellStyle name="Normal 5 113" xfId="14770" xr:uid="{00000000-0005-0000-0000-000019440000}"/>
    <cellStyle name="Normal 5 114" xfId="14771" xr:uid="{00000000-0005-0000-0000-00001A440000}"/>
    <cellStyle name="Normal 5 115" xfId="14772" xr:uid="{00000000-0005-0000-0000-00001B440000}"/>
    <cellStyle name="Normal 5 116" xfId="14773" xr:uid="{00000000-0005-0000-0000-00001C440000}"/>
    <cellStyle name="Normal 5 117" xfId="14774" xr:uid="{00000000-0005-0000-0000-00001D440000}"/>
    <cellStyle name="Normal 5 118" xfId="14775" xr:uid="{00000000-0005-0000-0000-00001E440000}"/>
    <cellStyle name="Normal 5 119" xfId="14776" xr:uid="{00000000-0005-0000-0000-00001F440000}"/>
    <cellStyle name="Normal 5 12" xfId="14777" xr:uid="{00000000-0005-0000-0000-000020440000}"/>
    <cellStyle name="Normal 5 120" xfId="14778" xr:uid="{00000000-0005-0000-0000-000021440000}"/>
    <cellStyle name="Normal 5 121" xfId="14779" xr:uid="{00000000-0005-0000-0000-000022440000}"/>
    <cellStyle name="Normal 5 122" xfId="14780" xr:uid="{00000000-0005-0000-0000-000023440000}"/>
    <cellStyle name="Normal 5 123" xfId="14781" xr:uid="{00000000-0005-0000-0000-000024440000}"/>
    <cellStyle name="Normal 5 124" xfId="14782" xr:uid="{00000000-0005-0000-0000-000025440000}"/>
    <cellStyle name="Normal 5 125" xfId="14783" xr:uid="{00000000-0005-0000-0000-000026440000}"/>
    <cellStyle name="Normal 5 126" xfId="14784" xr:uid="{00000000-0005-0000-0000-000027440000}"/>
    <cellStyle name="Normal 5 127" xfId="14785" xr:uid="{00000000-0005-0000-0000-000028440000}"/>
    <cellStyle name="Normal 5 128" xfId="14786" xr:uid="{00000000-0005-0000-0000-000029440000}"/>
    <cellStyle name="Normal 5 129" xfId="14787" xr:uid="{00000000-0005-0000-0000-00002A440000}"/>
    <cellStyle name="Normal 5 13" xfId="14788" xr:uid="{00000000-0005-0000-0000-00002B440000}"/>
    <cellStyle name="Normal 5 130" xfId="14789" xr:uid="{00000000-0005-0000-0000-00002C440000}"/>
    <cellStyle name="Normal 5 131" xfId="14790" xr:uid="{00000000-0005-0000-0000-00002D440000}"/>
    <cellStyle name="Normal 5 132" xfId="14791" xr:uid="{00000000-0005-0000-0000-00002E440000}"/>
    <cellStyle name="Normal 5 133" xfId="14792" xr:uid="{00000000-0005-0000-0000-00002F440000}"/>
    <cellStyle name="Normal 5 134" xfId="14793" xr:uid="{00000000-0005-0000-0000-000030440000}"/>
    <cellStyle name="Normal 5 135" xfId="14794" xr:uid="{00000000-0005-0000-0000-000031440000}"/>
    <cellStyle name="Normal 5 136" xfId="14795" xr:uid="{00000000-0005-0000-0000-000032440000}"/>
    <cellStyle name="Normal 5 137" xfId="14796" xr:uid="{00000000-0005-0000-0000-000033440000}"/>
    <cellStyle name="Normal 5 138" xfId="14797" xr:uid="{00000000-0005-0000-0000-000034440000}"/>
    <cellStyle name="Normal 5 139" xfId="14798" xr:uid="{00000000-0005-0000-0000-000035440000}"/>
    <cellStyle name="Normal 5 14" xfId="14799" xr:uid="{00000000-0005-0000-0000-000036440000}"/>
    <cellStyle name="Normal 5 140" xfId="14800" xr:uid="{00000000-0005-0000-0000-000037440000}"/>
    <cellStyle name="Normal 5 141" xfId="14801" xr:uid="{00000000-0005-0000-0000-000038440000}"/>
    <cellStyle name="Normal 5 142" xfId="14802" xr:uid="{00000000-0005-0000-0000-000039440000}"/>
    <cellStyle name="Normal 5 143" xfId="14803" xr:uid="{00000000-0005-0000-0000-00003A440000}"/>
    <cellStyle name="Normal 5 144" xfId="14804" xr:uid="{00000000-0005-0000-0000-00003B440000}"/>
    <cellStyle name="Normal 5 145" xfId="14805" xr:uid="{00000000-0005-0000-0000-00003C440000}"/>
    <cellStyle name="Normal 5 146" xfId="14806" xr:uid="{00000000-0005-0000-0000-00003D440000}"/>
    <cellStyle name="Normal 5 147" xfId="14807" xr:uid="{00000000-0005-0000-0000-00003E440000}"/>
    <cellStyle name="Normal 5 148" xfId="14808" xr:uid="{00000000-0005-0000-0000-00003F440000}"/>
    <cellStyle name="Normal 5 149" xfId="14809" xr:uid="{00000000-0005-0000-0000-000040440000}"/>
    <cellStyle name="Normal 5 15" xfId="14810" xr:uid="{00000000-0005-0000-0000-000041440000}"/>
    <cellStyle name="Normal 5 150" xfId="14811" xr:uid="{00000000-0005-0000-0000-000042440000}"/>
    <cellStyle name="Normal 5 151" xfId="14812" xr:uid="{00000000-0005-0000-0000-000043440000}"/>
    <cellStyle name="Normal 5 152" xfId="14813" xr:uid="{00000000-0005-0000-0000-000044440000}"/>
    <cellStyle name="Normal 5 153" xfId="14814" xr:uid="{00000000-0005-0000-0000-000045440000}"/>
    <cellStyle name="Normal 5 154" xfId="14815" xr:uid="{00000000-0005-0000-0000-000046440000}"/>
    <cellStyle name="Normal 5 155" xfId="14816" xr:uid="{00000000-0005-0000-0000-000047440000}"/>
    <cellStyle name="Normal 5 156" xfId="14817" xr:uid="{00000000-0005-0000-0000-000048440000}"/>
    <cellStyle name="Normal 5 157" xfId="14818" xr:uid="{00000000-0005-0000-0000-000049440000}"/>
    <cellStyle name="Normal 5 158" xfId="14819" xr:uid="{00000000-0005-0000-0000-00004A440000}"/>
    <cellStyle name="Normal 5 159" xfId="14820" xr:uid="{00000000-0005-0000-0000-00004B440000}"/>
    <cellStyle name="Normal 5 16" xfId="14821" xr:uid="{00000000-0005-0000-0000-00004C440000}"/>
    <cellStyle name="Normal 5 160" xfId="14822" xr:uid="{00000000-0005-0000-0000-00004D440000}"/>
    <cellStyle name="Normal 5 161" xfId="14823" xr:uid="{00000000-0005-0000-0000-00004E440000}"/>
    <cellStyle name="Normal 5 162" xfId="14824" xr:uid="{00000000-0005-0000-0000-00004F440000}"/>
    <cellStyle name="Normal 5 163" xfId="14825" xr:uid="{00000000-0005-0000-0000-000050440000}"/>
    <cellStyle name="Normal 5 164" xfId="14826" xr:uid="{00000000-0005-0000-0000-000051440000}"/>
    <cellStyle name="Normal 5 165" xfId="14827" xr:uid="{00000000-0005-0000-0000-000052440000}"/>
    <cellStyle name="Normal 5 166" xfId="14828" xr:uid="{00000000-0005-0000-0000-000053440000}"/>
    <cellStyle name="Normal 5 167" xfId="14829" xr:uid="{00000000-0005-0000-0000-000054440000}"/>
    <cellStyle name="Normal 5 168" xfId="14830" xr:uid="{00000000-0005-0000-0000-000055440000}"/>
    <cellStyle name="Normal 5 169" xfId="14831" xr:uid="{00000000-0005-0000-0000-000056440000}"/>
    <cellStyle name="Normal 5 17" xfId="14832" xr:uid="{00000000-0005-0000-0000-000057440000}"/>
    <cellStyle name="Normal 5 170" xfId="14833" xr:uid="{00000000-0005-0000-0000-000058440000}"/>
    <cellStyle name="Normal 5 171" xfId="14834" xr:uid="{00000000-0005-0000-0000-000059440000}"/>
    <cellStyle name="Normal 5 172" xfId="14835" xr:uid="{00000000-0005-0000-0000-00005A440000}"/>
    <cellStyle name="Normal 5 173" xfId="14836" xr:uid="{00000000-0005-0000-0000-00005B440000}"/>
    <cellStyle name="Normal 5 174" xfId="14837" xr:uid="{00000000-0005-0000-0000-00005C440000}"/>
    <cellStyle name="Normal 5 175" xfId="14838" xr:uid="{00000000-0005-0000-0000-00005D440000}"/>
    <cellStyle name="Normal 5 176" xfId="14839" xr:uid="{00000000-0005-0000-0000-00005E440000}"/>
    <cellStyle name="Normal 5 177" xfId="14840" xr:uid="{00000000-0005-0000-0000-00005F440000}"/>
    <cellStyle name="Normal 5 178" xfId="14841" xr:uid="{00000000-0005-0000-0000-000060440000}"/>
    <cellStyle name="Normal 5 179" xfId="20936" xr:uid="{00000000-0005-0000-0000-000061440000}"/>
    <cellStyle name="Normal 5 179 2" xfId="21178" xr:uid="{00000000-0005-0000-0000-000062440000}"/>
    <cellStyle name="Normal 5 18" xfId="14842" xr:uid="{00000000-0005-0000-0000-000063440000}"/>
    <cellStyle name="Normal 5 180" xfId="21165" xr:uid="{00000000-0005-0000-0000-000064440000}"/>
    <cellStyle name="Normal 5 19" xfId="14843" xr:uid="{00000000-0005-0000-0000-000065440000}"/>
    <cellStyle name="Normal 5 2" xfId="106" xr:uid="{00000000-0005-0000-0000-000066440000}"/>
    <cellStyle name="Normal 5 2 2" xfId="234" xr:uid="{00000000-0005-0000-0000-000067440000}"/>
    <cellStyle name="Normal 5 2 2 2" xfId="342" xr:uid="{00000000-0005-0000-0000-000068440000}"/>
    <cellStyle name="Normal 5 2 2 2 2" xfId="14845" xr:uid="{00000000-0005-0000-0000-000069440000}"/>
    <cellStyle name="Normal 5 2 2 3" xfId="450" xr:uid="{00000000-0005-0000-0000-00006A440000}"/>
    <cellStyle name="Normal 5 2 2 3 2" xfId="14844" xr:uid="{00000000-0005-0000-0000-00006B440000}"/>
    <cellStyle name="Normal 5 2 2 4" xfId="2050" xr:uid="{00000000-0005-0000-0000-00006C440000}"/>
    <cellStyle name="Normal 5 2 3" xfId="288" xr:uid="{00000000-0005-0000-0000-00006D440000}"/>
    <cellStyle name="Normal 5 2 3 2" xfId="14846" xr:uid="{00000000-0005-0000-0000-00006E440000}"/>
    <cellStyle name="Normal 5 2 4" xfId="396" xr:uid="{00000000-0005-0000-0000-00006F440000}"/>
    <cellStyle name="Normal 5 2 4 2" xfId="17276" xr:uid="{00000000-0005-0000-0000-000070440000}"/>
    <cellStyle name="Normal 5 2 5" xfId="632" xr:uid="{00000000-0005-0000-0000-000071440000}"/>
    <cellStyle name="Normal 5 2 5 2" xfId="2099" xr:uid="{00000000-0005-0000-0000-000072440000}"/>
    <cellStyle name="Normal 5 2 6" xfId="21144" xr:uid="{00000000-0005-0000-0000-000073440000}"/>
    <cellStyle name="Normal 5 2_PEMBEBANAN BIAYA USAHA1" xfId="14847" xr:uid="{00000000-0005-0000-0000-000074440000}"/>
    <cellStyle name="Normal 5 20" xfId="14848" xr:uid="{00000000-0005-0000-0000-000075440000}"/>
    <cellStyle name="Normal 5 21" xfId="14849" xr:uid="{00000000-0005-0000-0000-000076440000}"/>
    <cellStyle name="Normal 5 22" xfId="14850" xr:uid="{00000000-0005-0000-0000-000077440000}"/>
    <cellStyle name="Normal 5 23" xfId="14851" xr:uid="{00000000-0005-0000-0000-000078440000}"/>
    <cellStyle name="Normal 5 24" xfId="14852" xr:uid="{00000000-0005-0000-0000-000079440000}"/>
    <cellStyle name="Normal 5 25" xfId="14853" xr:uid="{00000000-0005-0000-0000-00007A440000}"/>
    <cellStyle name="Normal 5 26" xfId="14854" xr:uid="{00000000-0005-0000-0000-00007B440000}"/>
    <cellStyle name="Normal 5 27" xfId="14855" xr:uid="{00000000-0005-0000-0000-00007C440000}"/>
    <cellStyle name="Normal 5 28" xfId="14856" xr:uid="{00000000-0005-0000-0000-00007D440000}"/>
    <cellStyle name="Normal 5 29" xfId="14857" xr:uid="{00000000-0005-0000-0000-00007E440000}"/>
    <cellStyle name="Normal 5 3" xfId="107" xr:uid="{00000000-0005-0000-0000-00007F440000}"/>
    <cellStyle name="Normal 5 3 2" xfId="235" xr:uid="{00000000-0005-0000-0000-000080440000}"/>
    <cellStyle name="Normal 5 3 2 2" xfId="343" xr:uid="{00000000-0005-0000-0000-000081440000}"/>
    <cellStyle name="Normal 5 3 2 3" xfId="451" xr:uid="{00000000-0005-0000-0000-000082440000}"/>
    <cellStyle name="Normal 5 3 2 4" xfId="14859" xr:uid="{00000000-0005-0000-0000-000083440000}"/>
    <cellStyle name="Normal 5 3 3" xfId="289" xr:uid="{00000000-0005-0000-0000-000084440000}"/>
    <cellStyle name="Normal 5 3 3 2" xfId="14860" xr:uid="{00000000-0005-0000-0000-000085440000}"/>
    <cellStyle name="Normal 5 3 4" xfId="397" xr:uid="{00000000-0005-0000-0000-000086440000}"/>
    <cellStyle name="Normal 5 3 4 2" xfId="14858" xr:uid="{00000000-0005-0000-0000-000087440000}"/>
    <cellStyle name="Normal 5 3 5" xfId="633" xr:uid="{00000000-0005-0000-0000-000088440000}"/>
    <cellStyle name="Normal 5 3_PEMBEBANAN BIAYA USAHA1" xfId="14861" xr:uid="{00000000-0005-0000-0000-000089440000}"/>
    <cellStyle name="Normal 5 30" xfId="14862" xr:uid="{00000000-0005-0000-0000-00008A440000}"/>
    <cellStyle name="Normal 5 31" xfId="14863" xr:uid="{00000000-0005-0000-0000-00008B440000}"/>
    <cellStyle name="Normal 5 32" xfId="14864" xr:uid="{00000000-0005-0000-0000-00008C440000}"/>
    <cellStyle name="Normal 5 33" xfId="14865" xr:uid="{00000000-0005-0000-0000-00008D440000}"/>
    <cellStyle name="Normal 5 34" xfId="14866" xr:uid="{00000000-0005-0000-0000-00008E440000}"/>
    <cellStyle name="Normal 5 35" xfId="14867" xr:uid="{00000000-0005-0000-0000-00008F440000}"/>
    <cellStyle name="Normal 5 36" xfId="14868" xr:uid="{00000000-0005-0000-0000-000090440000}"/>
    <cellStyle name="Normal 5 37" xfId="14869" xr:uid="{00000000-0005-0000-0000-000091440000}"/>
    <cellStyle name="Normal 5 38" xfId="14870" xr:uid="{00000000-0005-0000-0000-000092440000}"/>
    <cellStyle name="Normal 5 39" xfId="14871" xr:uid="{00000000-0005-0000-0000-000093440000}"/>
    <cellStyle name="Normal 5 4" xfId="108" xr:uid="{00000000-0005-0000-0000-000094440000}"/>
    <cellStyle name="Normal 5 4 2" xfId="236" xr:uid="{00000000-0005-0000-0000-000095440000}"/>
    <cellStyle name="Normal 5 4 2 2" xfId="344" xr:uid="{00000000-0005-0000-0000-000096440000}"/>
    <cellStyle name="Normal 5 4 2 2 2" xfId="14872" xr:uid="{00000000-0005-0000-0000-000097440000}"/>
    <cellStyle name="Normal 5 4 2 3" xfId="452" xr:uid="{00000000-0005-0000-0000-000098440000}"/>
    <cellStyle name="Normal 5 4 2 4" xfId="1075" xr:uid="{00000000-0005-0000-0000-000099440000}"/>
    <cellStyle name="Normal 5 4 3" xfId="290" xr:uid="{00000000-0005-0000-0000-00009A440000}"/>
    <cellStyle name="Normal 5 4 3 2" xfId="14873" xr:uid="{00000000-0005-0000-0000-00009B440000}"/>
    <cellStyle name="Normal 5 4 4" xfId="398" xr:uid="{00000000-0005-0000-0000-00009C440000}"/>
    <cellStyle name="Normal 5 4 4 2" xfId="1536" xr:uid="{00000000-0005-0000-0000-00009D440000}"/>
    <cellStyle name="Normal 5 4 5" xfId="919" xr:uid="{00000000-0005-0000-0000-00009E440000}"/>
    <cellStyle name="Normal 5 4_PEMBEBANAN BIAYA USAHA1" xfId="14874" xr:uid="{00000000-0005-0000-0000-00009F440000}"/>
    <cellStyle name="Normal 5 40" xfId="14875" xr:uid="{00000000-0005-0000-0000-0000A0440000}"/>
    <cellStyle name="Normal 5 41" xfId="14876" xr:uid="{00000000-0005-0000-0000-0000A1440000}"/>
    <cellStyle name="Normal 5 42" xfId="14877" xr:uid="{00000000-0005-0000-0000-0000A2440000}"/>
    <cellStyle name="Normal 5 43" xfId="14878" xr:uid="{00000000-0005-0000-0000-0000A3440000}"/>
    <cellStyle name="Normal 5 44" xfId="14879" xr:uid="{00000000-0005-0000-0000-0000A4440000}"/>
    <cellStyle name="Normal 5 45" xfId="14880" xr:uid="{00000000-0005-0000-0000-0000A5440000}"/>
    <cellStyle name="Normal 5 46" xfId="14881" xr:uid="{00000000-0005-0000-0000-0000A6440000}"/>
    <cellStyle name="Normal 5 47" xfId="14882" xr:uid="{00000000-0005-0000-0000-0000A7440000}"/>
    <cellStyle name="Normal 5 48" xfId="14883" xr:uid="{00000000-0005-0000-0000-0000A8440000}"/>
    <cellStyle name="Normal 5 49" xfId="14884" xr:uid="{00000000-0005-0000-0000-0000A9440000}"/>
    <cellStyle name="Normal 5 5" xfId="109" xr:uid="{00000000-0005-0000-0000-0000AA440000}"/>
    <cellStyle name="Normal 5 5 2" xfId="237" xr:uid="{00000000-0005-0000-0000-0000AB440000}"/>
    <cellStyle name="Normal 5 5 2 2" xfId="345" xr:uid="{00000000-0005-0000-0000-0000AC440000}"/>
    <cellStyle name="Normal 5 5 2 3" xfId="453" xr:uid="{00000000-0005-0000-0000-0000AD440000}"/>
    <cellStyle name="Normal 5 5 2 4" xfId="14886" xr:uid="{00000000-0005-0000-0000-0000AE440000}"/>
    <cellStyle name="Normal 5 5 3" xfId="291" xr:uid="{00000000-0005-0000-0000-0000AF440000}"/>
    <cellStyle name="Normal 5 5 3 2" xfId="14887" xr:uid="{00000000-0005-0000-0000-0000B0440000}"/>
    <cellStyle name="Normal 5 5 4" xfId="399" xr:uid="{00000000-0005-0000-0000-0000B1440000}"/>
    <cellStyle name="Normal 5 5 5" xfId="14885" xr:uid="{00000000-0005-0000-0000-0000B2440000}"/>
    <cellStyle name="Normal 5 5_PEMBEBANAN BIAYA USAHA1" xfId="14888" xr:uid="{00000000-0005-0000-0000-0000B3440000}"/>
    <cellStyle name="Normal 5 50" xfId="14889" xr:uid="{00000000-0005-0000-0000-0000B4440000}"/>
    <cellStyle name="Normal 5 51" xfId="14890" xr:uid="{00000000-0005-0000-0000-0000B5440000}"/>
    <cellStyle name="Normal 5 52" xfId="14891" xr:uid="{00000000-0005-0000-0000-0000B6440000}"/>
    <cellStyle name="Normal 5 53" xfId="14892" xr:uid="{00000000-0005-0000-0000-0000B7440000}"/>
    <cellStyle name="Normal 5 54" xfId="14893" xr:uid="{00000000-0005-0000-0000-0000B8440000}"/>
    <cellStyle name="Normal 5 55" xfId="14894" xr:uid="{00000000-0005-0000-0000-0000B9440000}"/>
    <cellStyle name="Normal 5 56" xfId="14895" xr:uid="{00000000-0005-0000-0000-0000BA440000}"/>
    <cellStyle name="Normal 5 57" xfId="14896" xr:uid="{00000000-0005-0000-0000-0000BB440000}"/>
    <cellStyle name="Normal 5 58" xfId="14897" xr:uid="{00000000-0005-0000-0000-0000BC440000}"/>
    <cellStyle name="Normal 5 59" xfId="14898" xr:uid="{00000000-0005-0000-0000-0000BD440000}"/>
    <cellStyle name="Normal 5 6" xfId="233" xr:uid="{00000000-0005-0000-0000-0000BE440000}"/>
    <cellStyle name="Normal 5 6 2" xfId="341" xr:uid="{00000000-0005-0000-0000-0000BF440000}"/>
    <cellStyle name="Normal 5 6 3" xfId="449" xr:uid="{00000000-0005-0000-0000-0000C0440000}"/>
    <cellStyle name="Normal 5 6 4" xfId="14899" xr:uid="{00000000-0005-0000-0000-0000C1440000}"/>
    <cellStyle name="Normal 5 60" xfId="14900" xr:uid="{00000000-0005-0000-0000-0000C2440000}"/>
    <cellStyle name="Normal 5 61" xfId="14901" xr:uid="{00000000-0005-0000-0000-0000C3440000}"/>
    <cellStyle name="Normal 5 62" xfId="14902" xr:uid="{00000000-0005-0000-0000-0000C4440000}"/>
    <cellStyle name="Normal 5 63" xfId="14903" xr:uid="{00000000-0005-0000-0000-0000C5440000}"/>
    <cellStyle name="Normal 5 64" xfId="14904" xr:uid="{00000000-0005-0000-0000-0000C6440000}"/>
    <cellStyle name="Normal 5 65" xfId="14905" xr:uid="{00000000-0005-0000-0000-0000C7440000}"/>
    <cellStyle name="Normal 5 66" xfId="14906" xr:uid="{00000000-0005-0000-0000-0000C8440000}"/>
    <cellStyle name="Normal 5 67" xfId="14907" xr:uid="{00000000-0005-0000-0000-0000C9440000}"/>
    <cellStyle name="Normal 5 68" xfId="14908" xr:uid="{00000000-0005-0000-0000-0000CA440000}"/>
    <cellStyle name="Normal 5 69" xfId="14909" xr:uid="{00000000-0005-0000-0000-0000CB440000}"/>
    <cellStyle name="Normal 5 7" xfId="287" xr:uid="{00000000-0005-0000-0000-0000CC440000}"/>
    <cellStyle name="Normal 5 7 2" xfId="14910" xr:uid="{00000000-0005-0000-0000-0000CD440000}"/>
    <cellStyle name="Normal 5 70" xfId="14911" xr:uid="{00000000-0005-0000-0000-0000CE440000}"/>
    <cellStyle name="Normal 5 71" xfId="14912" xr:uid="{00000000-0005-0000-0000-0000CF440000}"/>
    <cellStyle name="Normal 5 72" xfId="14913" xr:uid="{00000000-0005-0000-0000-0000D0440000}"/>
    <cellStyle name="Normal 5 73" xfId="14914" xr:uid="{00000000-0005-0000-0000-0000D1440000}"/>
    <cellStyle name="Normal 5 74" xfId="14915" xr:uid="{00000000-0005-0000-0000-0000D2440000}"/>
    <cellStyle name="Normal 5 75" xfId="14916" xr:uid="{00000000-0005-0000-0000-0000D3440000}"/>
    <cellStyle name="Normal 5 76" xfId="14917" xr:uid="{00000000-0005-0000-0000-0000D4440000}"/>
    <cellStyle name="Normal 5 77" xfId="14918" xr:uid="{00000000-0005-0000-0000-0000D5440000}"/>
    <cellStyle name="Normal 5 78" xfId="14919" xr:uid="{00000000-0005-0000-0000-0000D6440000}"/>
    <cellStyle name="Normal 5 79" xfId="14920" xr:uid="{00000000-0005-0000-0000-0000D7440000}"/>
    <cellStyle name="Normal 5 8" xfId="395" xr:uid="{00000000-0005-0000-0000-0000D8440000}"/>
    <cellStyle name="Normal 5 8 2" xfId="14921" xr:uid="{00000000-0005-0000-0000-0000D9440000}"/>
    <cellStyle name="Normal 5 80" xfId="14922" xr:uid="{00000000-0005-0000-0000-0000DA440000}"/>
    <cellStyle name="Normal 5 81" xfId="14923" xr:uid="{00000000-0005-0000-0000-0000DB440000}"/>
    <cellStyle name="Normal 5 82" xfId="14924" xr:uid="{00000000-0005-0000-0000-0000DC440000}"/>
    <cellStyle name="Normal 5 83" xfId="14925" xr:uid="{00000000-0005-0000-0000-0000DD440000}"/>
    <cellStyle name="Normal 5 84" xfId="14926" xr:uid="{00000000-0005-0000-0000-0000DE440000}"/>
    <cellStyle name="Normal 5 85" xfId="14927" xr:uid="{00000000-0005-0000-0000-0000DF440000}"/>
    <cellStyle name="Normal 5 86" xfId="14928" xr:uid="{00000000-0005-0000-0000-0000E0440000}"/>
    <cellStyle name="Normal 5 87" xfId="14929" xr:uid="{00000000-0005-0000-0000-0000E1440000}"/>
    <cellStyle name="Normal 5 88" xfId="14930" xr:uid="{00000000-0005-0000-0000-0000E2440000}"/>
    <cellStyle name="Normal 5 89" xfId="14931" xr:uid="{00000000-0005-0000-0000-0000E3440000}"/>
    <cellStyle name="Normal 5 9" xfId="631" xr:uid="{00000000-0005-0000-0000-0000E4440000}"/>
    <cellStyle name="Normal 5 9 2" xfId="14932" xr:uid="{00000000-0005-0000-0000-0000E5440000}"/>
    <cellStyle name="Normal 5 90" xfId="14933" xr:uid="{00000000-0005-0000-0000-0000E6440000}"/>
    <cellStyle name="Normal 5 91" xfId="14934" xr:uid="{00000000-0005-0000-0000-0000E7440000}"/>
    <cellStyle name="Normal 5 92" xfId="14935" xr:uid="{00000000-0005-0000-0000-0000E8440000}"/>
    <cellStyle name="Normal 5 93" xfId="14936" xr:uid="{00000000-0005-0000-0000-0000E9440000}"/>
    <cellStyle name="Normal 5 94" xfId="14937" xr:uid="{00000000-0005-0000-0000-0000EA440000}"/>
    <cellStyle name="Normal 5 95" xfId="14938" xr:uid="{00000000-0005-0000-0000-0000EB440000}"/>
    <cellStyle name="Normal 5 96" xfId="14939" xr:uid="{00000000-0005-0000-0000-0000EC440000}"/>
    <cellStyle name="Normal 5 97" xfId="14940" xr:uid="{00000000-0005-0000-0000-0000ED440000}"/>
    <cellStyle name="Normal 5 98" xfId="14941" xr:uid="{00000000-0005-0000-0000-0000EE440000}"/>
    <cellStyle name="Normal 5 99" xfId="14942" xr:uid="{00000000-0005-0000-0000-0000EF440000}"/>
    <cellStyle name="Normal 5_CLK 2008 GAPURA FINALok 22-3-09REV" xfId="14943" xr:uid="{00000000-0005-0000-0000-0000F0440000}"/>
    <cellStyle name="Normal 50" xfId="724" xr:uid="{00000000-0005-0000-0000-0000F1440000}"/>
    <cellStyle name="Normal 50 2" xfId="1085" xr:uid="{00000000-0005-0000-0000-0000F2440000}"/>
    <cellStyle name="Normal 50 2 2" xfId="14945" xr:uid="{00000000-0005-0000-0000-0000F3440000}"/>
    <cellStyle name="Normal 50 3" xfId="17859" xr:uid="{00000000-0005-0000-0000-0000F4440000}"/>
    <cellStyle name="Normal 50 4" xfId="17860" xr:uid="{00000000-0005-0000-0000-0000F5440000}"/>
    <cellStyle name="Normal 50 5" xfId="14944" xr:uid="{00000000-0005-0000-0000-0000F6440000}"/>
    <cellStyle name="Normal 50 6" xfId="1980" xr:uid="{00000000-0005-0000-0000-0000F7440000}"/>
    <cellStyle name="Normal 50 7" xfId="929" xr:uid="{00000000-0005-0000-0000-0000F8440000}"/>
    <cellStyle name="Normal 51" xfId="729" xr:uid="{00000000-0005-0000-0000-0000F9440000}"/>
    <cellStyle name="Normal 51 2" xfId="1090" xr:uid="{00000000-0005-0000-0000-0000FA440000}"/>
    <cellStyle name="Normal 51 2 2" xfId="14947" xr:uid="{00000000-0005-0000-0000-0000FB440000}"/>
    <cellStyle name="Normal 51 3" xfId="20937" xr:uid="{00000000-0005-0000-0000-0000FC440000}"/>
    <cellStyle name="Normal 51 4" xfId="14946" xr:uid="{00000000-0005-0000-0000-0000FD440000}"/>
    <cellStyle name="Normal 51 5" xfId="1981" xr:uid="{00000000-0005-0000-0000-0000FE440000}"/>
    <cellStyle name="Normal 51 6" xfId="934" xr:uid="{00000000-0005-0000-0000-0000FF440000}"/>
    <cellStyle name="Normal 52" xfId="726" xr:uid="{00000000-0005-0000-0000-000000450000}"/>
    <cellStyle name="Normal 52 2" xfId="1087" xr:uid="{00000000-0005-0000-0000-000001450000}"/>
    <cellStyle name="Normal 52 2 2" xfId="14949" xr:uid="{00000000-0005-0000-0000-000002450000}"/>
    <cellStyle name="Normal 52 3" xfId="20938" xr:uid="{00000000-0005-0000-0000-000003450000}"/>
    <cellStyle name="Normal 52 4" xfId="14948" xr:uid="{00000000-0005-0000-0000-000004450000}"/>
    <cellStyle name="Normal 52 5" xfId="1982" xr:uid="{00000000-0005-0000-0000-000005450000}"/>
    <cellStyle name="Normal 52 6" xfId="931" xr:uid="{00000000-0005-0000-0000-000006450000}"/>
    <cellStyle name="Normal 53" xfId="742" xr:uid="{00000000-0005-0000-0000-000007450000}"/>
    <cellStyle name="Normal 53 2" xfId="1102" xr:uid="{00000000-0005-0000-0000-000008450000}"/>
    <cellStyle name="Normal 53 2 2" xfId="14951" xr:uid="{00000000-0005-0000-0000-000009450000}"/>
    <cellStyle name="Normal 53 3" xfId="20939" xr:uid="{00000000-0005-0000-0000-00000A450000}"/>
    <cellStyle name="Normal 53 4" xfId="14950" xr:uid="{00000000-0005-0000-0000-00000B450000}"/>
    <cellStyle name="Normal 53 5" xfId="1983" xr:uid="{00000000-0005-0000-0000-00000C450000}"/>
    <cellStyle name="Normal 53 6" xfId="947" xr:uid="{00000000-0005-0000-0000-00000D450000}"/>
    <cellStyle name="Normal 54" xfId="786" xr:uid="{00000000-0005-0000-0000-00000E450000}"/>
    <cellStyle name="Normal 54 2" xfId="1146" xr:uid="{00000000-0005-0000-0000-00000F450000}"/>
    <cellStyle name="Normal 54 2 2" xfId="14953" xr:uid="{00000000-0005-0000-0000-000010450000}"/>
    <cellStyle name="Normal 54 3" xfId="20940" xr:uid="{00000000-0005-0000-0000-000011450000}"/>
    <cellStyle name="Normal 54 4" xfId="14952" xr:uid="{00000000-0005-0000-0000-000012450000}"/>
    <cellStyle name="Normal 54 5" xfId="1984" xr:uid="{00000000-0005-0000-0000-000013450000}"/>
    <cellStyle name="Normal 54 6" xfId="991" xr:uid="{00000000-0005-0000-0000-000014450000}"/>
    <cellStyle name="Normal 55" xfId="745" xr:uid="{00000000-0005-0000-0000-000015450000}"/>
    <cellStyle name="Normal 55 2" xfId="1105" xr:uid="{00000000-0005-0000-0000-000016450000}"/>
    <cellStyle name="Normal 55 2 2" xfId="14955" xr:uid="{00000000-0005-0000-0000-000017450000}"/>
    <cellStyle name="Normal 55 3" xfId="20941" xr:uid="{00000000-0005-0000-0000-000018450000}"/>
    <cellStyle name="Normal 55 4" xfId="14954" xr:uid="{00000000-0005-0000-0000-000019450000}"/>
    <cellStyle name="Normal 55 5" xfId="1985" xr:uid="{00000000-0005-0000-0000-00001A450000}"/>
    <cellStyle name="Normal 55 6" xfId="950" xr:uid="{00000000-0005-0000-0000-00001B450000}"/>
    <cellStyle name="Normal 56" xfId="783" xr:uid="{00000000-0005-0000-0000-00001C450000}"/>
    <cellStyle name="Normal 56 2" xfId="1143" xr:uid="{00000000-0005-0000-0000-00001D450000}"/>
    <cellStyle name="Normal 56 2 2" xfId="14957" xr:uid="{00000000-0005-0000-0000-00001E450000}"/>
    <cellStyle name="Normal 56 3" xfId="20942" xr:uid="{00000000-0005-0000-0000-00001F450000}"/>
    <cellStyle name="Normal 56 4" xfId="14956" xr:uid="{00000000-0005-0000-0000-000020450000}"/>
    <cellStyle name="Normal 56 5" xfId="1986" xr:uid="{00000000-0005-0000-0000-000021450000}"/>
    <cellStyle name="Normal 56 6" xfId="988" xr:uid="{00000000-0005-0000-0000-000022450000}"/>
    <cellStyle name="Normal 57" xfId="792" xr:uid="{00000000-0005-0000-0000-000023450000}"/>
    <cellStyle name="Normal 57 2" xfId="1152" xr:uid="{00000000-0005-0000-0000-000024450000}"/>
    <cellStyle name="Normal 57 2 2" xfId="14959" xr:uid="{00000000-0005-0000-0000-000025450000}"/>
    <cellStyle name="Normal 57 3" xfId="20943" xr:uid="{00000000-0005-0000-0000-000026450000}"/>
    <cellStyle name="Normal 57 4" xfId="14958" xr:uid="{00000000-0005-0000-0000-000027450000}"/>
    <cellStyle name="Normal 57 5" xfId="1987" xr:uid="{00000000-0005-0000-0000-000028450000}"/>
    <cellStyle name="Normal 57 6" xfId="997" xr:uid="{00000000-0005-0000-0000-000029450000}"/>
    <cellStyle name="Normal 58" xfId="781" xr:uid="{00000000-0005-0000-0000-00002A450000}"/>
    <cellStyle name="Normal 58 2" xfId="1141" xr:uid="{00000000-0005-0000-0000-00002B450000}"/>
    <cellStyle name="Normal 58 2 2" xfId="14961" xr:uid="{00000000-0005-0000-0000-00002C450000}"/>
    <cellStyle name="Normal 58 3" xfId="20944" xr:uid="{00000000-0005-0000-0000-00002D450000}"/>
    <cellStyle name="Normal 58 4" xfId="14960" xr:uid="{00000000-0005-0000-0000-00002E450000}"/>
    <cellStyle name="Normal 58 5" xfId="1988" xr:uid="{00000000-0005-0000-0000-00002F450000}"/>
    <cellStyle name="Normal 58 6" xfId="986" xr:uid="{00000000-0005-0000-0000-000030450000}"/>
    <cellStyle name="Normal 59" xfId="748" xr:uid="{00000000-0005-0000-0000-000031450000}"/>
    <cellStyle name="Normal 59 2" xfId="1108" xr:uid="{00000000-0005-0000-0000-000032450000}"/>
    <cellStyle name="Normal 59 2 2" xfId="14963" xr:uid="{00000000-0005-0000-0000-000033450000}"/>
    <cellStyle name="Normal 59 3" xfId="20945" xr:uid="{00000000-0005-0000-0000-000034450000}"/>
    <cellStyle name="Normal 59 4" xfId="14962" xr:uid="{00000000-0005-0000-0000-000035450000}"/>
    <cellStyle name="Normal 59 5" xfId="1989" xr:uid="{00000000-0005-0000-0000-000036450000}"/>
    <cellStyle name="Normal 59 6" xfId="953" xr:uid="{00000000-0005-0000-0000-000037450000}"/>
    <cellStyle name="Normal 6" xfId="110" xr:uid="{00000000-0005-0000-0000-000038450000}"/>
    <cellStyle name="Normal 6 10" xfId="14964" xr:uid="{00000000-0005-0000-0000-000039450000}"/>
    <cellStyle name="Normal 6 11" xfId="14965" xr:uid="{00000000-0005-0000-0000-00003A450000}"/>
    <cellStyle name="Normal 6 12" xfId="14966" xr:uid="{00000000-0005-0000-0000-00003B450000}"/>
    <cellStyle name="Normal 6 13" xfId="14967" xr:uid="{00000000-0005-0000-0000-00003C450000}"/>
    <cellStyle name="Normal 6 14" xfId="14968" xr:uid="{00000000-0005-0000-0000-00003D450000}"/>
    <cellStyle name="Normal 6 15" xfId="20946" xr:uid="{00000000-0005-0000-0000-00003E450000}"/>
    <cellStyle name="Normal 6 2" xfId="111" xr:uid="{00000000-0005-0000-0000-00003F450000}"/>
    <cellStyle name="Normal 6 2 2" xfId="635" xr:uid="{00000000-0005-0000-0000-000040450000}"/>
    <cellStyle name="Normal 6 2 2 2" xfId="14971" xr:uid="{00000000-0005-0000-0000-000041450000}"/>
    <cellStyle name="Normal 6 2 2 3" xfId="14970" xr:uid="{00000000-0005-0000-0000-000042450000}"/>
    <cellStyle name="Normal 6 2 3" xfId="14972" xr:uid="{00000000-0005-0000-0000-000043450000}"/>
    <cellStyle name="Normal 6 2 4" xfId="21049" xr:uid="{00000000-0005-0000-0000-000044450000}"/>
    <cellStyle name="Normal 6 2 5" xfId="14969" xr:uid="{00000000-0005-0000-0000-000045450000}"/>
    <cellStyle name="Normal 6 2_PEMBEBANAN BIAYA USAHA1" xfId="14973" xr:uid="{00000000-0005-0000-0000-000046450000}"/>
    <cellStyle name="Normal 6 3" xfId="636" xr:uid="{00000000-0005-0000-0000-000047450000}"/>
    <cellStyle name="Normal 6 3 2" xfId="14975" xr:uid="{00000000-0005-0000-0000-000048450000}"/>
    <cellStyle name="Normal 6 3 3" xfId="14976" xr:uid="{00000000-0005-0000-0000-000049450000}"/>
    <cellStyle name="Normal 6 3 4" xfId="14974" xr:uid="{00000000-0005-0000-0000-00004A450000}"/>
    <cellStyle name="Normal 6 3_PEMBEBANAN BIAYA USAHA1" xfId="14977" xr:uid="{00000000-0005-0000-0000-00004B450000}"/>
    <cellStyle name="Normal 6 4" xfId="634" xr:uid="{00000000-0005-0000-0000-00004C450000}"/>
    <cellStyle name="Normal 6 4 2" xfId="14978" xr:uid="{00000000-0005-0000-0000-00004D450000}"/>
    <cellStyle name="Normal 6 4 3" xfId="14979" xr:uid="{00000000-0005-0000-0000-00004E450000}"/>
    <cellStyle name="Normal 6 4 4" xfId="1537" xr:uid="{00000000-0005-0000-0000-00004F450000}"/>
    <cellStyle name="Normal 6 4_PEMBEBANAN BIAYA USAHA1" xfId="14980" xr:uid="{00000000-0005-0000-0000-000050450000}"/>
    <cellStyle name="Normal 6 5" xfId="14981" xr:uid="{00000000-0005-0000-0000-000051450000}"/>
    <cellStyle name="Normal 6 5 2" xfId="14982" xr:uid="{00000000-0005-0000-0000-000052450000}"/>
    <cellStyle name="Normal 6 5 3" xfId="14983" xr:uid="{00000000-0005-0000-0000-000053450000}"/>
    <cellStyle name="Normal 6 5_PEMBEBANAN BIAYA USAHA1" xfId="14984" xr:uid="{00000000-0005-0000-0000-000054450000}"/>
    <cellStyle name="Normal 6 6" xfId="14985" xr:uid="{00000000-0005-0000-0000-000055450000}"/>
    <cellStyle name="Normal 6 7" xfId="14986" xr:uid="{00000000-0005-0000-0000-000056450000}"/>
    <cellStyle name="Normal 6 8" xfId="14987" xr:uid="{00000000-0005-0000-0000-000057450000}"/>
    <cellStyle name="Normal 6 9" xfId="14988" xr:uid="{00000000-0005-0000-0000-000058450000}"/>
    <cellStyle name="Normal 6_CLK 2008 GAPURA FINALok 22-3-09REV" xfId="14989" xr:uid="{00000000-0005-0000-0000-000059450000}"/>
    <cellStyle name="Normal 60" xfId="779" xr:uid="{00000000-0005-0000-0000-00005A450000}"/>
    <cellStyle name="Normal 60 2" xfId="1139" xr:uid="{00000000-0005-0000-0000-00005B450000}"/>
    <cellStyle name="Normal 60 2 2" xfId="14991" xr:uid="{00000000-0005-0000-0000-00005C450000}"/>
    <cellStyle name="Normal 60 3" xfId="20947" xr:uid="{00000000-0005-0000-0000-00005D450000}"/>
    <cellStyle name="Normal 60 4" xfId="14990" xr:uid="{00000000-0005-0000-0000-00005E450000}"/>
    <cellStyle name="Normal 60 5" xfId="1990" xr:uid="{00000000-0005-0000-0000-00005F450000}"/>
    <cellStyle name="Normal 60 6" xfId="984" xr:uid="{00000000-0005-0000-0000-000060450000}"/>
    <cellStyle name="Normal 61" xfId="750" xr:uid="{00000000-0005-0000-0000-000061450000}"/>
    <cellStyle name="Normal 61 2" xfId="1110" xr:uid="{00000000-0005-0000-0000-000062450000}"/>
    <cellStyle name="Normal 61 2 2" xfId="14993" xr:uid="{00000000-0005-0000-0000-000063450000}"/>
    <cellStyle name="Normal 61 3" xfId="20948" xr:uid="{00000000-0005-0000-0000-000064450000}"/>
    <cellStyle name="Normal 61 4" xfId="14992" xr:uid="{00000000-0005-0000-0000-000065450000}"/>
    <cellStyle name="Normal 61 5" xfId="1991" xr:uid="{00000000-0005-0000-0000-000066450000}"/>
    <cellStyle name="Normal 61 6" xfId="955" xr:uid="{00000000-0005-0000-0000-000067450000}"/>
    <cellStyle name="Normal 62" xfId="777" xr:uid="{00000000-0005-0000-0000-000068450000}"/>
    <cellStyle name="Normal 62 2" xfId="1137" xr:uid="{00000000-0005-0000-0000-000069450000}"/>
    <cellStyle name="Normal 62 2 2" xfId="14995" xr:uid="{00000000-0005-0000-0000-00006A450000}"/>
    <cellStyle name="Normal 62 3" xfId="20949" xr:uid="{00000000-0005-0000-0000-00006B450000}"/>
    <cellStyle name="Normal 62 4" xfId="14994" xr:uid="{00000000-0005-0000-0000-00006C450000}"/>
    <cellStyle name="Normal 62 5" xfId="1992" xr:uid="{00000000-0005-0000-0000-00006D450000}"/>
    <cellStyle name="Normal 62 6" xfId="982" xr:uid="{00000000-0005-0000-0000-00006E450000}"/>
    <cellStyle name="Normal 63" xfId="752" xr:uid="{00000000-0005-0000-0000-00006F450000}"/>
    <cellStyle name="Normal 63 2" xfId="1112" xr:uid="{00000000-0005-0000-0000-000070450000}"/>
    <cellStyle name="Normal 63 2 2" xfId="14997" xr:uid="{00000000-0005-0000-0000-000071450000}"/>
    <cellStyle name="Normal 63 3" xfId="20950" xr:uid="{00000000-0005-0000-0000-000072450000}"/>
    <cellStyle name="Normal 63 4" xfId="14996" xr:uid="{00000000-0005-0000-0000-000073450000}"/>
    <cellStyle name="Normal 63 5" xfId="1993" xr:uid="{00000000-0005-0000-0000-000074450000}"/>
    <cellStyle name="Normal 63 6" xfId="957" xr:uid="{00000000-0005-0000-0000-000075450000}"/>
    <cellStyle name="Normal 64" xfId="775" xr:uid="{00000000-0005-0000-0000-000076450000}"/>
    <cellStyle name="Normal 64 2" xfId="1135" xr:uid="{00000000-0005-0000-0000-000077450000}"/>
    <cellStyle name="Normal 64 2 2" xfId="14999" xr:uid="{00000000-0005-0000-0000-000078450000}"/>
    <cellStyle name="Normal 64 3" xfId="20951" xr:uid="{00000000-0005-0000-0000-000079450000}"/>
    <cellStyle name="Normal 64 4" xfId="14998" xr:uid="{00000000-0005-0000-0000-00007A450000}"/>
    <cellStyle name="Normal 64 5" xfId="1994" xr:uid="{00000000-0005-0000-0000-00007B450000}"/>
    <cellStyle name="Normal 64 6" xfId="980" xr:uid="{00000000-0005-0000-0000-00007C450000}"/>
    <cellStyle name="Normal 65" xfId="754" xr:uid="{00000000-0005-0000-0000-00007D450000}"/>
    <cellStyle name="Normal 65 2" xfId="1114" xr:uid="{00000000-0005-0000-0000-00007E450000}"/>
    <cellStyle name="Normal 65 2 2" xfId="15001" xr:uid="{00000000-0005-0000-0000-00007F450000}"/>
    <cellStyle name="Normal 65 3" xfId="15002" xr:uid="{00000000-0005-0000-0000-000080450000}"/>
    <cellStyle name="Normal 65 4" xfId="20952" xr:uid="{00000000-0005-0000-0000-000081450000}"/>
    <cellStyle name="Normal 65 5" xfId="15000" xr:uid="{00000000-0005-0000-0000-000082450000}"/>
    <cellStyle name="Normal 65 6" xfId="1995" xr:uid="{00000000-0005-0000-0000-000083450000}"/>
    <cellStyle name="Normal 65 7" xfId="959" xr:uid="{00000000-0005-0000-0000-000084450000}"/>
    <cellStyle name="Normal 66" xfId="773" xr:uid="{00000000-0005-0000-0000-000085450000}"/>
    <cellStyle name="Normal 66 2" xfId="1133" xr:uid="{00000000-0005-0000-0000-000086450000}"/>
    <cellStyle name="Normal 66 2 2" xfId="15004" xr:uid="{00000000-0005-0000-0000-000087450000}"/>
    <cellStyle name="Normal 66 3" xfId="20953" xr:uid="{00000000-0005-0000-0000-000088450000}"/>
    <cellStyle name="Normal 66 4" xfId="15003" xr:uid="{00000000-0005-0000-0000-000089450000}"/>
    <cellStyle name="Normal 66 5" xfId="1996" xr:uid="{00000000-0005-0000-0000-00008A450000}"/>
    <cellStyle name="Normal 66 6" xfId="978" xr:uid="{00000000-0005-0000-0000-00008B450000}"/>
    <cellStyle name="Normal 67" xfId="756" xr:uid="{00000000-0005-0000-0000-00008C450000}"/>
    <cellStyle name="Normal 67 2" xfId="1116" xr:uid="{00000000-0005-0000-0000-00008D450000}"/>
    <cellStyle name="Normal 67 2 2" xfId="15006" xr:uid="{00000000-0005-0000-0000-00008E450000}"/>
    <cellStyle name="Normal 67 3" xfId="20954" xr:uid="{00000000-0005-0000-0000-00008F450000}"/>
    <cellStyle name="Normal 67 4" xfId="15005" xr:uid="{00000000-0005-0000-0000-000090450000}"/>
    <cellStyle name="Normal 67 5" xfId="1997" xr:uid="{00000000-0005-0000-0000-000091450000}"/>
    <cellStyle name="Normal 67 6" xfId="961" xr:uid="{00000000-0005-0000-0000-000092450000}"/>
    <cellStyle name="Normal 68" xfId="771" xr:uid="{00000000-0005-0000-0000-000093450000}"/>
    <cellStyle name="Normal 68 2" xfId="1131" xr:uid="{00000000-0005-0000-0000-000094450000}"/>
    <cellStyle name="Normal 68 2 2" xfId="15008" xr:uid="{00000000-0005-0000-0000-000095450000}"/>
    <cellStyle name="Normal 68 3" xfId="20955" xr:uid="{00000000-0005-0000-0000-000096450000}"/>
    <cellStyle name="Normal 68 4" xfId="15007" xr:uid="{00000000-0005-0000-0000-000097450000}"/>
    <cellStyle name="Normal 68 5" xfId="1998" xr:uid="{00000000-0005-0000-0000-000098450000}"/>
    <cellStyle name="Normal 68 6" xfId="976" xr:uid="{00000000-0005-0000-0000-000099450000}"/>
    <cellStyle name="Normal 69" xfId="758" xr:uid="{00000000-0005-0000-0000-00009A450000}"/>
    <cellStyle name="Normal 69 2" xfId="1118" xr:uid="{00000000-0005-0000-0000-00009B450000}"/>
    <cellStyle name="Normal 69 2 2" xfId="15010" xr:uid="{00000000-0005-0000-0000-00009C450000}"/>
    <cellStyle name="Normal 69 3" xfId="20956" xr:uid="{00000000-0005-0000-0000-00009D450000}"/>
    <cellStyle name="Normal 69 4" xfId="15009" xr:uid="{00000000-0005-0000-0000-00009E450000}"/>
    <cellStyle name="Normal 69 5" xfId="1999" xr:uid="{00000000-0005-0000-0000-00009F450000}"/>
    <cellStyle name="Normal 69 6" xfId="963" xr:uid="{00000000-0005-0000-0000-0000A0450000}"/>
    <cellStyle name="Normal 7" xfId="112" xr:uid="{00000000-0005-0000-0000-0000A1450000}"/>
    <cellStyle name="Normal 7 10" xfId="15011" xr:uid="{00000000-0005-0000-0000-0000A2450000}"/>
    <cellStyle name="Normal 7 11" xfId="15012" xr:uid="{00000000-0005-0000-0000-0000A3450000}"/>
    <cellStyle name="Normal 7 12" xfId="15013" xr:uid="{00000000-0005-0000-0000-0000A4450000}"/>
    <cellStyle name="Normal 7 13" xfId="15014" xr:uid="{00000000-0005-0000-0000-0000A5450000}"/>
    <cellStyle name="Normal 7 14" xfId="15015" xr:uid="{00000000-0005-0000-0000-0000A6450000}"/>
    <cellStyle name="Normal 7 15" xfId="15016" xr:uid="{00000000-0005-0000-0000-0000A7450000}"/>
    <cellStyle name="Normal 7 16" xfId="20957" xr:uid="{00000000-0005-0000-0000-0000A8450000}"/>
    <cellStyle name="Normal 7 2" xfId="113" xr:uid="{00000000-0005-0000-0000-0000A9450000}"/>
    <cellStyle name="Normal 7 2 2" xfId="638" xr:uid="{00000000-0005-0000-0000-0000AA450000}"/>
    <cellStyle name="Normal 7 2 2 2" xfId="15019" xr:uid="{00000000-0005-0000-0000-0000AB450000}"/>
    <cellStyle name="Normal 7 2 2 3" xfId="15018" xr:uid="{00000000-0005-0000-0000-0000AC450000}"/>
    <cellStyle name="Normal 7 2 2 4" xfId="1044" xr:uid="{00000000-0005-0000-0000-0000AD450000}"/>
    <cellStyle name="Normal 7 2 3" xfId="15020" xr:uid="{00000000-0005-0000-0000-0000AE450000}"/>
    <cellStyle name="Normal 7 2 4" xfId="21089" xr:uid="{00000000-0005-0000-0000-0000AF450000}"/>
    <cellStyle name="Normal 7 2 5" xfId="15017" xr:uid="{00000000-0005-0000-0000-0000B0450000}"/>
    <cellStyle name="Normal 7 2 6" xfId="1197" xr:uid="{00000000-0005-0000-0000-0000B1450000}"/>
    <cellStyle name="Normal 7 2 7" xfId="875" xr:uid="{00000000-0005-0000-0000-0000B2450000}"/>
    <cellStyle name="Normal 7 3" xfId="637" xr:uid="{00000000-0005-0000-0000-0000B3450000}"/>
    <cellStyle name="Normal 7 3 2" xfId="15021" xr:uid="{00000000-0005-0000-0000-0000B4450000}"/>
    <cellStyle name="Normal 7 3 3" xfId="1538" xr:uid="{00000000-0005-0000-0000-0000B5450000}"/>
    <cellStyle name="Normal 7 3_tagihan bruto" xfId="15022" xr:uid="{00000000-0005-0000-0000-0000B6450000}"/>
    <cellStyle name="Normal 7 4" xfId="15023" xr:uid="{00000000-0005-0000-0000-0000B7450000}"/>
    <cellStyle name="Normal 7 5" xfId="15024" xr:uid="{00000000-0005-0000-0000-0000B8450000}"/>
    <cellStyle name="Normal 7 6" xfId="15025" xr:uid="{00000000-0005-0000-0000-0000B9450000}"/>
    <cellStyle name="Normal 7 7" xfId="15026" xr:uid="{00000000-0005-0000-0000-0000BA450000}"/>
    <cellStyle name="Normal 7 8" xfId="15027" xr:uid="{00000000-0005-0000-0000-0000BB450000}"/>
    <cellStyle name="Normal 7 9" xfId="15028" xr:uid="{00000000-0005-0000-0000-0000BC450000}"/>
    <cellStyle name="Normal 7_cf co" xfId="15029" xr:uid="{00000000-0005-0000-0000-0000BD450000}"/>
    <cellStyle name="Normal 70" xfId="769" xr:uid="{00000000-0005-0000-0000-0000BE450000}"/>
    <cellStyle name="Normal 70 2" xfId="1129" xr:uid="{00000000-0005-0000-0000-0000BF450000}"/>
    <cellStyle name="Normal 70 2 2" xfId="15031" xr:uid="{00000000-0005-0000-0000-0000C0450000}"/>
    <cellStyle name="Normal 70 3" xfId="20958" xr:uid="{00000000-0005-0000-0000-0000C1450000}"/>
    <cellStyle name="Normal 70 4" xfId="15030" xr:uid="{00000000-0005-0000-0000-0000C2450000}"/>
    <cellStyle name="Normal 70 5" xfId="2000" xr:uid="{00000000-0005-0000-0000-0000C3450000}"/>
    <cellStyle name="Normal 70 6" xfId="974" xr:uid="{00000000-0005-0000-0000-0000C4450000}"/>
    <cellStyle name="Normal 71" xfId="760" xr:uid="{00000000-0005-0000-0000-0000C5450000}"/>
    <cellStyle name="Normal 71 2" xfId="1120" xr:uid="{00000000-0005-0000-0000-0000C6450000}"/>
    <cellStyle name="Normal 71 2 2" xfId="15033" xr:uid="{00000000-0005-0000-0000-0000C7450000}"/>
    <cellStyle name="Normal 71 3" xfId="20959" xr:uid="{00000000-0005-0000-0000-0000C8450000}"/>
    <cellStyle name="Normal 71 4" xfId="15032" xr:uid="{00000000-0005-0000-0000-0000C9450000}"/>
    <cellStyle name="Normal 71 5" xfId="2001" xr:uid="{00000000-0005-0000-0000-0000CA450000}"/>
    <cellStyle name="Normal 71 6" xfId="965" xr:uid="{00000000-0005-0000-0000-0000CB450000}"/>
    <cellStyle name="Normal 72" xfId="767" xr:uid="{00000000-0005-0000-0000-0000CC450000}"/>
    <cellStyle name="Normal 72 2" xfId="1127" xr:uid="{00000000-0005-0000-0000-0000CD450000}"/>
    <cellStyle name="Normal 72 2 2" xfId="15036" xr:uid="{00000000-0005-0000-0000-0000CE450000}"/>
    <cellStyle name="Normal 72 2 3" xfId="15037" xr:uid="{00000000-0005-0000-0000-0000CF450000}"/>
    <cellStyle name="Normal 72 2 4" xfId="15035" xr:uid="{00000000-0005-0000-0000-0000D0450000}"/>
    <cellStyle name="Normal 72 3" xfId="15038" xr:uid="{00000000-0005-0000-0000-0000D1450000}"/>
    <cellStyle name="Normal 72 4" xfId="20960" xr:uid="{00000000-0005-0000-0000-0000D2450000}"/>
    <cellStyle name="Normal 72 5" xfId="15034" xr:uid="{00000000-0005-0000-0000-0000D3450000}"/>
    <cellStyle name="Normal 72 6" xfId="2002" xr:uid="{00000000-0005-0000-0000-0000D4450000}"/>
    <cellStyle name="Normal 72 7" xfId="972" xr:uid="{00000000-0005-0000-0000-0000D5450000}"/>
    <cellStyle name="Normal 72_rekap full cost" xfId="15039" xr:uid="{00000000-0005-0000-0000-0000D6450000}"/>
    <cellStyle name="Normal 73" xfId="762" xr:uid="{00000000-0005-0000-0000-0000D7450000}"/>
    <cellStyle name="Normal 73 2" xfId="1122" xr:uid="{00000000-0005-0000-0000-0000D8450000}"/>
    <cellStyle name="Normal 73 2 2" xfId="15041" xr:uid="{00000000-0005-0000-0000-0000D9450000}"/>
    <cellStyle name="Normal 73 3" xfId="20961" xr:uid="{00000000-0005-0000-0000-0000DA450000}"/>
    <cellStyle name="Normal 73 4" xfId="15040" xr:uid="{00000000-0005-0000-0000-0000DB450000}"/>
    <cellStyle name="Normal 73 5" xfId="2003" xr:uid="{00000000-0005-0000-0000-0000DC450000}"/>
    <cellStyle name="Normal 73 6" xfId="967" xr:uid="{00000000-0005-0000-0000-0000DD450000}"/>
    <cellStyle name="Normal 74" xfId="765" xr:uid="{00000000-0005-0000-0000-0000DE450000}"/>
    <cellStyle name="Normal 74 2" xfId="1125" xr:uid="{00000000-0005-0000-0000-0000DF450000}"/>
    <cellStyle name="Normal 74 2 2" xfId="15043" xr:uid="{00000000-0005-0000-0000-0000E0450000}"/>
    <cellStyle name="Normal 74 3" xfId="20962" xr:uid="{00000000-0005-0000-0000-0000E1450000}"/>
    <cellStyle name="Normal 74 4" xfId="15042" xr:uid="{00000000-0005-0000-0000-0000E2450000}"/>
    <cellStyle name="Normal 74 5" xfId="2004" xr:uid="{00000000-0005-0000-0000-0000E3450000}"/>
    <cellStyle name="Normal 74 6" xfId="970" xr:uid="{00000000-0005-0000-0000-0000E4450000}"/>
    <cellStyle name="Normal 75" xfId="744" xr:uid="{00000000-0005-0000-0000-0000E5450000}"/>
    <cellStyle name="Normal 75 2" xfId="1104" xr:uid="{00000000-0005-0000-0000-0000E6450000}"/>
    <cellStyle name="Normal 75 2 2" xfId="15045" xr:uid="{00000000-0005-0000-0000-0000E7450000}"/>
    <cellStyle name="Normal 75 3" xfId="20963" xr:uid="{00000000-0005-0000-0000-0000E8450000}"/>
    <cellStyle name="Normal 75 4" xfId="15044" xr:uid="{00000000-0005-0000-0000-0000E9450000}"/>
    <cellStyle name="Normal 75 5" xfId="2005" xr:uid="{00000000-0005-0000-0000-0000EA450000}"/>
    <cellStyle name="Normal 75 6" xfId="949" xr:uid="{00000000-0005-0000-0000-0000EB450000}"/>
    <cellStyle name="Normal 76" xfId="788" xr:uid="{00000000-0005-0000-0000-0000EC450000}"/>
    <cellStyle name="Normal 76 2" xfId="1148" xr:uid="{00000000-0005-0000-0000-0000ED450000}"/>
    <cellStyle name="Normal 76 2 2" xfId="15047" xr:uid="{00000000-0005-0000-0000-0000EE450000}"/>
    <cellStyle name="Normal 76 3" xfId="20964" xr:uid="{00000000-0005-0000-0000-0000EF450000}"/>
    <cellStyle name="Normal 76 4" xfId="15046" xr:uid="{00000000-0005-0000-0000-0000F0450000}"/>
    <cellStyle name="Normal 76 5" xfId="2006" xr:uid="{00000000-0005-0000-0000-0000F1450000}"/>
    <cellStyle name="Normal 76 6" xfId="993" xr:uid="{00000000-0005-0000-0000-0000F2450000}"/>
    <cellStyle name="Normal 77" xfId="815" xr:uid="{00000000-0005-0000-0000-0000F3450000}"/>
    <cellStyle name="Normal 77 2" xfId="1174" xr:uid="{00000000-0005-0000-0000-0000F4450000}"/>
    <cellStyle name="Normal 77 2 2" xfId="15049" xr:uid="{00000000-0005-0000-0000-0000F5450000}"/>
    <cellStyle name="Normal 77 3" xfId="20965" xr:uid="{00000000-0005-0000-0000-0000F6450000}"/>
    <cellStyle name="Normal 77 4" xfId="15048" xr:uid="{00000000-0005-0000-0000-0000F7450000}"/>
    <cellStyle name="Normal 77 5" xfId="2007" xr:uid="{00000000-0005-0000-0000-0000F8450000}"/>
    <cellStyle name="Normal 77 6" xfId="1019" xr:uid="{00000000-0005-0000-0000-0000F9450000}"/>
    <cellStyle name="Normal 78" xfId="817" xr:uid="{00000000-0005-0000-0000-0000FA450000}"/>
    <cellStyle name="Normal 78 2" xfId="1176" xr:uid="{00000000-0005-0000-0000-0000FB450000}"/>
    <cellStyle name="Normal 78 2 2" xfId="15051" xr:uid="{00000000-0005-0000-0000-0000FC450000}"/>
    <cellStyle name="Normal 78 3" xfId="20966" xr:uid="{00000000-0005-0000-0000-0000FD450000}"/>
    <cellStyle name="Normal 78 4" xfId="15050" xr:uid="{00000000-0005-0000-0000-0000FE450000}"/>
    <cellStyle name="Normal 78 5" xfId="2008" xr:uid="{00000000-0005-0000-0000-0000FF450000}"/>
    <cellStyle name="Normal 78 6" xfId="1021" xr:uid="{00000000-0005-0000-0000-000000460000}"/>
    <cellStyle name="Normal 79" xfId="822" xr:uid="{00000000-0005-0000-0000-000001460000}"/>
    <cellStyle name="Normal 79 2" xfId="1180" xr:uid="{00000000-0005-0000-0000-000002460000}"/>
    <cellStyle name="Normal 79 2 2" xfId="15053" xr:uid="{00000000-0005-0000-0000-000003460000}"/>
    <cellStyle name="Normal 79 3" xfId="20967" xr:uid="{00000000-0005-0000-0000-000004460000}"/>
    <cellStyle name="Normal 79 4" xfId="15052" xr:uid="{00000000-0005-0000-0000-000005460000}"/>
    <cellStyle name="Normal 79 5" xfId="2009" xr:uid="{00000000-0005-0000-0000-000006460000}"/>
    <cellStyle name="Normal 79 6" xfId="1024" xr:uid="{00000000-0005-0000-0000-000007460000}"/>
    <cellStyle name="Normal 8" xfId="114" xr:uid="{00000000-0005-0000-0000-000008460000}"/>
    <cellStyle name="Normal 8 10" xfId="15054" xr:uid="{00000000-0005-0000-0000-000009460000}"/>
    <cellStyle name="Normal 8 11" xfId="15055" xr:uid="{00000000-0005-0000-0000-00000A460000}"/>
    <cellStyle name="Normal 8 12" xfId="15056" xr:uid="{00000000-0005-0000-0000-00000B460000}"/>
    <cellStyle name="Normal 8 13" xfId="15057" xr:uid="{00000000-0005-0000-0000-00000C460000}"/>
    <cellStyle name="Normal 8 14" xfId="15058" xr:uid="{00000000-0005-0000-0000-00000D460000}"/>
    <cellStyle name="Normal 8 15" xfId="15059" xr:uid="{00000000-0005-0000-0000-00000E460000}"/>
    <cellStyle name="Normal 8 16" xfId="15060" xr:uid="{00000000-0005-0000-0000-00000F460000}"/>
    <cellStyle name="Normal 8 17" xfId="20968" xr:uid="{00000000-0005-0000-0000-000010460000}"/>
    <cellStyle name="Normal 8 2" xfId="115" xr:uid="{00000000-0005-0000-0000-000011460000}"/>
    <cellStyle name="Normal 8 2 2" xfId="239" xr:uid="{00000000-0005-0000-0000-000012460000}"/>
    <cellStyle name="Normal 8 2 2 2" xfId="347" xr:uid="{00000000-0005-0000-0000-000013460000}"/>
    <cellStyle name="Normal 8 2 2 2 2" xfId="15063" xr:uid="{00000000-0005-0000-0000-000014460000}"/>
    <cellStyle name="Normal 8 2 2 2 3" xfId="15062" xr:uid="{00000000-0005-0000-0000-000015460000}"/>
    <cellStyle name="Normal 8 2 2 3" xfId="455" xr:uid="{00000000-0005-0000-0000-000016460000}"/>
    <cellStyle name="Normal 8 2 2 3 2" xfId="15064" xr:uid="{00000000-0005-0000-0000-000017460000}"/>
    <cellStyle name="Normal 8 2 2 4" xfId="15061" xr:uid="{00000000-0005-0000-0000-000018460000}"/>
    <cellStyle name="Normal 8 2 2 5" xfId="1045" xr:uid="{00000000-0005-0000-0000-000019460000}"/>
    <cellStyle name="Normal 8 2 3" xfId="293" xr:uid="{00000000-0005-0000-0000-00001A460000}"/>
    <cellStyle name="Normal 8 2 3 2" xfId="15066" xr:uid="{00000000-0005-0000-0000-00001B460000}"/>
    <cellStyle name="Normal 8 2 3 3" xfId="15065" xr:uid="{00000000-0005-0000-0000-00001C460000}"/>
    <cellStyle name="Normal 8 2 4" xfId="401" xr:uid="{00000000-0005-0000-0000-00001D460000}"/>
    <cellStyle name="Normal 8 2 4 2" xfId="15067" xr:uid="{00000000-0005-0000-0000-00001E460000}"/>
    <cellStyle name="Normal 8 2 5" xfId="15068" xr:uid="{00000000-0005-0000-0000-00001F460000}"/>
    <cellStyle name="Normal 8 2 6" xfId="15069" xr:uid="{00000000-0005-0000-0000-000020460000}"/>
    <cellStyle name="Normal 8 2 7" xfId="15070" xr:uid="{00000000-0005-0000-0000-000021460000}"/>
    <cellStyle name="Normal 8 2 8" xfId="1198" xr:uid="{00000000-0005-0000-0000-000022460000}"/>
    <cellStyle name="Normal 8 2 9" xfId="876" xr:uid="{00000000-0005-0000-0000-000023460000}"/>
    <cellStyle name="Normal 8 3" xfId="116" xr:uid="{00000000-0005-0000-0000-000024460000}"/>
    <cellStyle name="Normal 8 3 10" xfId="877" xr:uid="{00000000-0005-0000-0000-000025460000}"/>
    <cellStyle name="Normal 8 3 2" xfId="240" xr:uid="{00000000-0005-0000-0000-000026460000}"/>
    <cellStyle name="Normal 8 3 2 2" xfId="348" xr:uid="{00000000-0005-0000-0000-000027460000}"/>
    <cellStyle name="Normal 8 3 2 2 2" xfId="15074" xr:uid="{00000000-0005-0000-0000-000028460000}"/>
    <cellStyle name="Normal 8 3 2 2 3" xfId="15073" xr:uid="{00000000-0005-0000-0000-000029460000}"/>
    <cellStyle name="Normal 8 3 2 3" xfId="456" xr:uid="{00000000-0005-0000-0000-00002A460000}"/>
    <cellStyle name="Normal 8 3 2 3 2" xfId="15075" xr:uid="{00000000-0005-0000-0000-00002B460000}"/>
    <cellStyle name="Normal 8 3 2 4" xfId="15072" xr:uid="{00000000-0005-0000-0000-00002C460000}"/>
    <cellStyle name="Normal 8 3 2 5" xfId="1046" xr:uid="{00000000-0005-0000-0000-00002D460000}"/>
    <cellStyle name="Normal 8 3 3" xfId="294" xr:uid="{00000000-0005-0000-0000-00002E460000}"/>
    <cellStyle name="Normal 8 3 3 2" xfId="15077" xr:uid="{00000000-0005-0000-0000-00002F460000}"/>
    <cellStyle name="Normal 8 3 3 3" xfId="15076" xr:uid="{00000000-0005-0000-0000-000030460000}"/>
    <cellStyle name="Normal 8 3 4" xfId="402" xr:uid="{00000000-0005-0000-0000-000031460000}"/>
    <cellStyle name="Normal 8 3 4 2" xfId="15078" xr:uid="{00000000-0005-0000-0000-000032460000}"/>
    <cellStyle name="Normal 8 3 5" xfId="15079" xr:uid="{00000000-0005-0000-0000-000033460000}"/>
    <cellStyle name="Normal 8 3 6" xfId="15080" xr:uid="{00000000-0005-0000-0000-000034460000}"/>
    <cellStyle name="Normal 8 3 7" xfId="15081" xr:uid="{00000000-0005-0000-0000-000035460000}"/>
    <cellStyle name="Normal 8 3 8" xfId="15071" xr:uid="{00000000-0005-0000-0000-000036460000}"/>
    <cellStyle name="Normal 8 3 9" xfId="1199" xr:uid="{00000000-0005-0000-0000-000037460000}"/>
    <cellStyle name="Normal 8 4" xfId="238" xr:uid="{00000000-0005-0000-0000-000038460000}"/>
    <cellStyle name="Normal 8 4 2" xfId="346" xr:uid="{00000000-0005-0000-0000-000039460000}"/>
    <cellStyle name="Normal 8 4 2 2" xfId="15084" xr:uid="{00000000-0005-0000-0000-00003A460000}"/>
    <cellStyle name="Normal 8 4 2 2 2" xfId="15085" xr:uid="{00000000-0005-0000-0000-00003B460000}"/>
    <cellStyle name="Normal 8 4 2 3" xfId="15086" xr:uid="{00000000-0005-0000-0000-00003C460000}"/>
    <cellStyle name="Normal 8 4 2 4" xfId="15083" xr:uid="{00000000-0005-0000-0000-00003D460000}"/>
    <cellStyle name="Normal 8 4 3" xfId="454" xr:uid="{00000000-0005-0000-0000-00003E460000}"/>
    <cellStyle name="Normal 8 4 3 2" xfId="15088" xr:uid="{00000000-0005-0000-0000-00003F460000}"/>
    <cellStyle name="Normal 8 4 3 3" xfId="15087" xr:uid="{00000000-0005-0000-0000-000040460000}"/>
    <cellStyle name="Normal 8 4 4" xfId="15089" xr:uid="{00000000-0005-0000-0000-000041460000}"/>
    <cellStyle name="Normal 8 4 5" xfId="15090" xr:uid="{00000000-0005-0000-0000-000042460000}"/>
    <cellStyle name="Normal 8 4 6" xfId="15091" xr:uid="{00000000-0005-0000-0000-000043460000}"/>
    <cellStyle name="Normal 8 4 7" xfId="15092" xr:uid="{00000000-0005-0000-0000-000044460000}"/>
    <cellStyle name="Normal 8 4 8" xfId="15082" xr:uid="{00000000-0005-0000-0000-000045460000}"/>
    <cellStyle name="Normal 8 5" xfId="292" xr:uid="{00000000-0005-0000-0000-000046460000}"/>
    <cellStyle name="Normal 8 5 2" xfId="15094" xr:uid="{00000000-0005-0000-0000-000047460000}"/>
    <cellStyle name="Normal 8 5 2 2" xfId="15095" xr:uid="{00000000-0005-0000-0000-000048460000}"/>
    <cellStyle name="Normal 8 5 2 2 2" xfId="15096" xr:uid="{00000000-0005-0000-0000-000049460000}"/>
    <cellStyle name="Normal 8 5 2 3" xfId="15097" xr:uid="{00000000-0005-0000-0000-00004A460000}"/>
    <cellStyle name="Normal 8 5 3" xfId="15098" xr:uid="{00000000-0005-0000-0000-00004B460000}"/>
    <cellStyle name="Normal 8 5 3 2" xfId="15099" xr:uid="{00000000-0005-0000-0000-00004C460000}"/>
    <cellStyle name="Normal 8 5 4" xfId="15100" xr:uid="{00000000-0005-0000-0000-00004D460000}"/>
    <cellStyle name="Normal 8 5 5" xfId="15101" xr:uid="{00000000-0005-0000-0000-00004E460000}"/>
    <cellStyle name="Normal 8 5 6" xfId="15102" xr:uid="{00000000-0005-0000-0000-00004F460000}"/>
    <cellStyle name="Normal 8 5 7" xfId="15103" xr:uid="{00000000-0005-0000-0000-000050460000}"/>
    <cellStyle name="Normal 8 5 8" xfId="15093" xr:uid="{00000000-0005-0000-0000-000051460000}"/>
    <cellStyle name="Normal 8 6" xfId="400" xr:uid="{00000000-0005-0000-0000-000052460000}"/>
    <cellStyle name="Normal 8 6 2" xfId="15105" xr:uid="{00000000-0005-0000-0000-000053460000}"/>
    <cellStyle name="Normal 8 6 2 2" xfId="15106" xr:uid="{00000000-0005-0000-0000-000054460000}"/>
    <cellStyle name="Normal 8 6 2 2 2" xfId="15107" xr:uid="{00000000-0005-0000-0000-000055460000}"/>
    <cellStyle name="Normal 8 6 2 3" xfId="15108" xr:uid="{00000000-0005-0000-0000-000056460000}"/>
    <cellStyle name="Normal 8 6 3" xfId="15109" xr:uid="{00000000-0005-0000-0000-000057460000}"/>
    <cellStyle name="Normal 8 6 3 2" xfId="15110" xr:uid="{00000000-0005-0000-0000-000058460000}"/>
    <cellStyle name="Normal 8 6 4" xfId="15111" xr:uid="{00000000-0005-0000-0000-000059460000}"/>
    <cellStyle name="Normal 8 6 5" xfId="15112" xr:uid="{00000000-0005-0000-0000-00005A460000}"/>
    <cellStyle name="Normal 8 6 6" xfId="15113" xr:uid="{00000000-0005-0000-0000-00005B460000}"/>
    <cellStyle name="Normal 8 6 7" xfId="15114" xr:uid="{00000000-0005-0000-0000-00005C460000}"/>
    <cellStyle name="Normal 8 6 8" xfId="15104" xr:uid="{00000000-0005-0000-0000-00005D460000}"/>
    <cellStyle name="Normal 8 7" xfId="639" xr:uid="{00000000-0005-0000-0000-00005E460000}"/>
    <cellStyle name="Normal 8 7 2" xfId="15116" xr:uid="{00000000-0005-0000-0000-00005F460000}"/>
    <cellStyle name="Normal 8 7 2 2" xfId="15117" xr:uid="{00000000-0005-0000-0000-000060460000}"/>
    <cellStyle name="Normal 8 7 2 2 2" xfId="15118" xr:uid="{00000000-0005-0000-0000-000061460000}"/>
    <cellStyle name="Normal 8 7 2 3" xfId="15119" xr:uid="{00000000-0005-0000-0000-000062460000}"/>
    <cellStyle name="Normal 8 7 3" xfId="15120" xr:uid="{00000000-0005-0000-0000-000063460000}"/>
    <cellStyle name="Normal 8 7 3 2" xfId="15121" xr:uid="{00000000-0005-0000-0000-000064460000}"/>
    <cellStyle name="Normal 8 7 4" xfId="15122" xr:uid="{00000000-0005-0000-0000-000065460000}"/>
    <cellStyle name="Normal 8 7 5" xfId="15123" xr:uid="{00000000-0005-0000-0000-000066460000}"/>
    <cellStyle name="Normal 8 7 6" xfId="15124" xr:uid="{00000000-0005-0000-0000-000067460000}"/>
    <cellStyle name="Normal 8 7 7" xfId="15125" xr:uid="{00000000-0005-0000-0000-000068460000}"/>
    <cellStyle name="Normal 8 7 8" xfId="15115" xr:uid="{00000000-0005-0000-0000-000069460000}"/>
    <cellStyle name="Normal 8 8" xfId="15126" xr:uid="{00000000-0005-0000-0000-00006A460000}"/>
    <cellStyle name="Normal 8 8 2" xfId="15127" xr:uid="{00000000-0005-0000-0000-00006B460000}"/>
    <cellStyle name="Normal 8 8 2 2" xfId="15128" xr:uid="{00000000-0005-0000-0000-00006C460000}"/>
    <cellStyle name="Normal 8 8 2 2 2" xfId="15129" xr:uid="{00000000-0005-0000-0000-00006D460000}"/>
    <cellStyle name="Normal 8 8 2 2 2 2" xfId="15130" xr:uid="{00000000-0005-0000-0000-00006E460000}"/>
    <cellStyle name="Normal 8 8 2 2 3" xfId="15131" xr:uid="{00000000-0005-0000-0000-00006F460000}"/>
    <cellStyle name="Normal 8 8 2 2 4" xfId="15132" xr:uid="{00000000-0005-0000-0000-000070460000}"/>
    <cellStyle name="Normal 8 8 2 2 5" xfId="15133" xr:uid="{00000000-0005-0000-0000-000071460000}"/>
    <cellStyle name="Normal 8 8 2 3" xfId="15134" xr:uid="{00000000-0005-0000-0000-000072460000}"/>
    <cellStyle name="Normal 8 8 2 4" xfId="15135" xr:uid="{00000000-0005-0000-0000-000073460000}"/>
    <cellStyle name="Normal 8 8 2 5" xfId="15136" xr:uid="{00000000-0005-0000-0000-000074460000}"/>
    <cellStyle name="Normal 8 8 2 6" xfId="15137" xr:uid="{00000000-0005-0000-0000-000075460000}"/>
    <cellStyle name="Normal 8 8 3" xfId="15138" xr:uid="{00000000-0005-0000-0000-000076460000}"/>
    <cellStyle name="Normal 8 8 3 2" xfId="15139" xr:uid="{00000000-0005-0000-0000-000077460000}"/>
    <cellStyle name="Normal 8 8 4" xfId="15140" xr:uid="{00000000-0005-0000-0000-000078460000}"/>
    <cellStyle name="Normal 8 8 5" xfId="15141" xr:uid="{00000000-0005-0000-0000-000079460000}"/>
    <cellStyle name="Normal 8 8 6" xfId="15142" xr:uid="{00000000-0005-0000-0000-00007A460000}"/>
    <cellStyle name="Normal 8 9" xfId="15143" xr:uid="{00000000-0005-0000-0000-00007B460000}"/>
    <cellStyle name="Normal 8_cf co" xfId="15144" xr:uid="{00000000-0005-0000-0000-00007C460000}"/>
    <cellStyle name="Normal 80" xfId="824" xr:uid="{00000000-0005-0000-0000-00007D460000}"/>
    <cellStyle name="Normal 80 2" xfId="1182" xr:uid="{00000000-0005-0000-0000-00007E460000}"/>
    <cellStyle name="Normal 80 2 2" xfId="15146" xr:uid="{00000000-0005-0000-0000-00007F460000}"/>
    <cellStyle name="Normal 80 3" xfId="15147" xr:uid="{00000000-0005-0000-0000-000080460000}"/>
    <cellStyle name="Normal 80 4" xfId="20969" xr:uid="{00000000-0005-0000-0000-000081460000}"/>
    <cellStyle name="Normal 80 5" xfId="15145" xr:uid="{00000000-0005-0000-0000-000082460000}"/>
    <cellStyle name="Normal 80 6" xfId="2010" xr:uid="{00000000-0005-0000-0000-000083460000}"/>
    <cellStyle name="Normal 80 7" xfId="1026" xr:uid="{00000000-0005-0000-0000-000084460000}"/>
    <cellStyle name="Normal 81" xfId="825" xr:uid="{00000000-0005-0000-0000-000085460000}"/>
    <cellStyle name="Normal 81 2" xfId="1183" xr:uid="{00000000-0005-0000-0000-000086460000}"/>
    <cellStyle name="Normal 81 2 2" xfId="15149" xr:uid="{00000000-0005-0000-0000-000087460000}"/>
    <cellStyle name="Normal 81 3" xfId="20970" xr:uid="{00000000-0005-0000-0000-000088460000}"/>
    <cellStyle name="Normal 81 4" xfId="15148" xr:uid="{00000000-0005-0000-0000-000089460000}"/>
    <cellStyle name="Normal 81 5" xfId="2011" xr:uid="{00000000-0005-0000-0000-00008A460000}"/>
    <cellStyle name="Normal 81 6" xfId="1027" xr:uid="{00000000-0005-0000-0000-00008B460000}"/>
    <cellStyle name="Normal 82" xfId="830" xr:uid="{00000000-0005-0000-0000-00008C460000}"/>
    <cellStyle name="Normal 82 2" xfId="1188" xr:uid="{00000000-0005-0000-0000-00008D460000}"/>
    <cellStyle name="Normal 82 2 2" xfId="20971" xr:uid="{00000000-0005-0000-0000-00008E460000}"/>
    <cellStyle name="Normal 82 3" xfId="15150" xr:uid="{00000000-0005-0000-0000-00008F460000}"/>
    <cellStyle name="Normal 82 4" xfId="2012" xr:uid="{00000000-0005-0000-0000-000090460000}"/>
    <cellStyle name="Normal 82 5" xfId="1032" xr:uid="{00000000-0005-0000-0000-000091460000}"/>
    <cellStyle name="Normal 83" xfId="827" xr:uid="{00000000-0005-0000-0000-000092460000}"/>
    <cellStyle name="Normal 83 2" xfId="1185" xr:uid="{00000000-0005-0000-0000-000093460000}"/>
    <cellStyle name="Normal 83 2 2" xfId="20972" xr:uid="{00000000-0005-0000-0000-000094460000}"/>
    <cellStyle name="Normal 83 3" xfId="15151" xr:uid="{00000000-0005-0000-0000-000095460000}"/>
    <cellStyle name="Normal 83 4" xfId="2013" xr:uid="{00000000-0005-0000-0000-000096460000}"/>
    <cellStyle name="Normal 83 5" xfId="1029" xr:uid="{00000000-0005-0000-0000-000097460000}"/>
    <cellStyle name="Normal 84" xfId="660" xr:uid="{00000000-0005-0000-0000-000098460000}"/>
    <cellStyle name="Normal 84 2" xfId="20973" xr:uid="{00000000-0005-0000-0000-000099460000}"/>
    <cellStyle name="Normal 84 3" xfId="15152" xr:uid="{00000000-0005-0000-0000-00009A460000}"/>
    <cellStyle name="Normal 84 4" xfId="2014" xr:uid="{00000000-0005-0000-0000-00009B460000}"/>
    <cellStyle name="Normal 85" xfId="834" xr:uid="{00000000-0005-0000-0000-00009C460000}"/>
    <cellStyle name="Normal 85 2" xfId="20974" xr:uid="{00000000-0005-0000-0000-00009D460000}"/>
    <cellStyle name="Normal 85 3" xfId="15153" xr:uid="{00000000-0005-0000-0000-00009E460000}"/>
    <cellStyle name="Normal 85 4" xfId="2015" xr:uid="{00000000-0005-0000-0000-00009F460000}"/>
    <cellStyle name="Normal 86" xfId="835" xr:uid="{00000000-0005-0000-0000-0000A0460000}"/>
    <cellStyle name="Normal 86 2" xfId="20975" xr:uid="{00000000-0005-0000-0000-0000A1460000}"/>
    <cellStyle name="Normal 86 3" xfId="15154" xr:uid="{00000000-0005-0000-0000-0000A2460000}"/>
    <cellStyle name="Normal 86 4" xfId="2016" xr:uid="{00000000-0005-0000-0000-0000A3460000}"/>
    <cellStyle name="Normal 87" xfId="839" xr:uid="{00000000-0005-0000-0000-0000A4460000}"/>
    <cellStyle name="Normal 87 2" xfId="20976" xr:uid="{00000000-0005-0000-0000-0000A5460000}"/>
    <cellStyle name="Normal 87 3" xfId="15155" xr:uid="{00000000-0005-0000-0000-0000A6460000}"/>
    <cellStyle name="Normal 87 4" xfId="2017" xr:uid="{00000000-0005-0000-0000-0000A7460000}"/>
    <cellStyle name="Normal 88" xfId="840" xr:uid="{00000000-0005-0000-0000-0000A8460000}"/>
    <cellStyle name="Normal 88 2" xfId="20977" xr:uid="{00000000-0005-0000-0000-0000A9460000}"/>
    <cellStyle name="Normal 88 3" xfId="15156" xr:uid="{00000000-0005-0000-0000-0000AA460000}"/>
    <cellStyle name="Normal 88 4" xfId="2018" xr:uid="{00000000-0005-0000-0000-0000AB460000}"/>
    <cellStyle name="Normal 89" xfId="841" xr:uid="{00000000-0005-0000-0000-0000AC460000}"/>
    <cellStyle name="Normal 89 2" xfId="20978" xr:uid="{00000000-0005-0000-0000-0000AD460000}"/>
    <cellStyle name="Normal 89 3" xfId="15157" xr:uid="{00000000-0005-0000-0000-0000AE460000}"/>
    <cellStyle name="Normal 89 4" xfId="2019" xr:uid="{00000000-0005-0000-0000-0000AF460000}"/>
    <cellStyle name="Normal 9" xfId="117" xr:uid="{00000000-0005-0000-0000-0000B0460000}"/>
    <cellStyle name="Normal 9 10" xfId="15158" xr:uid="{00000000-0005-0000-0000-0000B1460000}"/>
    <cellStyle name="Normal 9 11" xfId="15159" xr:uid="{00000000-0005-0000-0000-0000B2460000}"/>
    <cellStyle name="Normal 9 12" xfId="15160" xr:uid="{00000000-0005-0000-0000-0000B3460000}"/>
    <cellStyle name="Normal 9 13" xfId="15161" xr:uid="{00000000-0005-0000-0000-0000B4460000}"/>
    <cellStyle name="Normal 9 14" xfId="15162" xr:uid="{00000000-0005-0000-0000-0000B5460000}"/>
    <cellStyle name="Normal 9 15" xfId="20979" xr:uid="{00000000-0005-0000-0000-0000B6460000}"/>
    <cellStyle name="Normal 9 2" xfId="118" xr:uid="{00000000-0005-0000-0000-0000B7460000}"/>
    <cellStyle name="Normal 9 2 2" xfId="242" xr:uid="{00000000-0005-0000-0000-0000B8460000}"/>
    <cellStyle name="Normal 9 2 2 2" xfId="350" xr:uid="{00000000-0005-0000-0000-0000B9460000}"/>
    <cellStyle name="Normal 9 2 2 2 2" xfId="15165" xr:uid="{00000000-0005-0000-0000-0000BA460000}"/>
    <cellStyle name="Normal 9 2 2 3" xfId="458" xr:uid="{00000000-0005-0000-0000-0000BB460000}"/>
    <cellStyle name="Normal 9 2 2 4" xfId="15164" xr:uid="{00000000-0005-0000-0000-0000BC460000}"/>
    <cellStyle name="Normal 9 2 3" xfId="296" xr:uid="{00000000-0005-0000-0000-0000BD460000}"/>
    <cellStyle name="Normal 9 2 3 2" xfId="15166" xr:uid="{00000000-0005-0000-0000-0000BE460000}"/>
    <cellStyle name="Normal 9 2 4" xfId="404" xr:uid="{00000000-0005-0000-0000-0000BF460000}"/>
    <cellStyle name="Normal 9 2 4 2" xfId="15163" xr:uid="{00000000-0005-0000-0000-0000C0460000}"/>
    <cellStyle name="Normal 9 2 5" xfId="641" xr:uid="{00000000-0005-0000-0000-0000C1460000}"/>
    <cellStyle name="Normal 9 3" xfId="119" xr:uid="{00000000-0005-0000-0000-0000C2460000}"/>
    <cellStyle name="Normal 9 3 2" xfId="243" xr:uid="{00000000-0005-0000-0000-0000C3460000}"/>
    <cellStyle name="Normal 9 3 2 2" xfId="351" xr:uid="{00000000-0005-0000-0000-0000C4460000}"/>
    <cellStyle name="Normal 9 3 2 3" xfId="459" xr:uid="{00000000-0005-0000-0000-0000C5460000}"/>
    <cellStyle name="Normal 9 3 2 4" xfId="15167" xr:uid="{00000000-0005-0000-0000-0000C6460000}"/>
    <cellStyle name="Normal 9 3 3" xfId="297" xr:uid="{00000000-0005-0000-0000-0000C7460000}"/>
    <cellStyle name="Normal 9 3 4" xfId="405" xr:uid="{00000000-0005-0000-0000-0000C8460000}"/>
    <cellStyle name="Normal 9 3 5" xfId="1539" xr:uid="{00000000-0005-0000-0000-0000C9460000}"/>
    <cellStyle name="Normal 9 4" xfId="241" xr:uid="{00000000-0005-0000-0000-0000CA460000}"/>
    <cellStyle name="Normal 9 4 2" xfId="349" xr:uid="{00000000-0005-0000-0000-0000CB460000}"/>
    <cellStyle name="Normal 9 4 3" xfId="457" xr:uid="{00000000-0005-0000-0000-0000CC460000}"/>
    <cellStyle name="Normal 9 4 4" xfId="15168" xr:uid="{00000000-0005-0000-0000-0000CD460000}"/>
    <cellStyle name="Normal 9 5" xfId="295" xr:uid="{00000000-0005-0000-0000-0000CE460000}"/>
    <cellStyle name="Normal 9 5 2" xfId="15169" xr:uid="{00000000-0005-0000-0000-0000CF460000}"/>
    <cellStyle name="Normal 9 6" xfId="403" xr:uid="{00000000-0005-0000-0000-0000D0460000}"/>
    <cellStyle name="Normal 9 6 2" xfId="15170" xr:uid="{00000000-0005-0000-0000-0000D1460000}"/>
    <cellStyle name="Normal 9 7" xfId="640" xr:uid="{00000000-0005-0000-0000-0000D2460000}"/>
    <cellStyle name="Normal 9 7 2" xfId="15171" xr:uid="{00000000-0005-0000-0000-0000D3460000}"/>
    <cellStyle name="Normal 9 8" xfId="15172" xr:uid="{00000000-0005-0000-0000-0000D4460000}"/>
    <cellStyle name="Normal 9 9" xfId="15173" xr:uid="{00000000-0005-0000-0000-0000D5460000}"/>
    <cellStyle name="Normal 90" xfId="842" xr:uid="{00000000-0005-0000-0000-0000D6460000}"/>
    <cellStyle name="Normal 90 2" xfId="20980" xr:uid="{00000000-0005-0000-0000-0000D7460000}"/>
    <cellStyle name="Normal 90 3" xfId="15174" xr:uid="{00000000-0005-0000-0000-0000D8460000}"/>
    <cellStyle name="Normal 90 4" xfId="2020" xr:uid="{00000000-0005-0000-0000-0000D9460000}"/>
    <cellStyle name="Normal 91" xfId="2021" xr:uid="{00000000-0005-0000-0000-0000DA460000}"/>
    <cellStyle name="Normal 91 2" xfId="20981" xr:uid="{00000000-0005-0000-0000-0000DB460000}"/>
    <cellStyle name="Normal 91 3" xfId="15175" xr:uid="{00000000-0005-0000-0000-0000DC460000}"/>
    <cellStyle name="Normal 92" xfId="2022" xr:uid="{00000000-0005-0000-0000-0000DD460000}"/>
    <cellStyle name="Normal 92 2" xfId="20982" xr:uid="{00000000-0005-0000-0000-0000DE460000}"/>
    <cellStyle name="Normal 92 3" xfId="15176" xr:uid="{00000000-0005-0000-0000-0000DF460000}"/>
    <cellStyle name="Normal 93" xfId="2023" xr:uid="{00000000-0005-0000-0000-0000E0460000}"/>
    <cellStyle name="Normal 93 2" xfId="20983" xr:uid="{00000000-0005-0000-0000-0000E1460000}"/>
    <cellStyle name="Normal 93 3" xfId="15177" xr:uid="{00000000-0005-0000-0000-0000E2460000}"/>
    <cellStyle name="Normal 94" xfId="2024" xr:uid="{00000000-0005-0000-0000-0000E3460000}"/>
    <cellStyle name="Normal 94 2" xfId="20984" xr:uid="{00000000-0005-0000-0000-0000E4460000}"/>
    <cellStyle name="Normal 94 3" xfId="15178" xr:uid="{00000000-0005-0000-0000-0000E5460000}"/>
    <cellStyle name="Normal 95" xfId="2025" xr:uid="{00000000-0005-0000-0000-0000E6460000}"/>
    <cellStyle name="Normal 95 2" xfId="20985" xr:uid="{00000000-0005-0000-0000-0000E7460000}"/>
    <cellStyle name="Normal 95 3" xfId="15179" xr:uid="{00000000-0005-0000-0000-0000E8460000}"/>
    <cellStyle name="Normal 96" xfId="2026" xr:uid="{00000000-0005-0000-0000-0000E9460000}"/>
    <cellStyle name="Normal 96 2" xfId="2027" xr:uid="{00000000-0005-0000-0000-0000EA460000}"/>
    <cellStyle name="Normal 96 2 2" xfId="20987" xr:uid="{00000000-0005-0000-0000-0000EB460000}"/>
    <cellStyle name="Normal 96 3" xfId="20986" xr:uid="{00000000-0005-0000-0000-0000EC460000}"/>
    <cellStyle name="Normal 96 4" xfId="15180" xr:uid="{00000000-0005-0000-0000-0000ED460000}"/>
    <cellStyle name="Normal 97" xfId="2028" xr:uid="{00000000-0005-0000-0000-0000EE460000}"/>
    <cellStyle name="Normal 97 2" xfId="2029" xr:uid="{00000000-0005-0000-0000-0000EF460000}"/>
    <cellStyle name="Normal 97 2 2" xfId="20989" xr:uid="{00000000-0005-0000-0000-0000F0460000}"/>
    <cellStyle name="Normal 97 3" xfId="20988" xr:uid="{00000000-0005-0000-0000-0000F1460000}"/>
    <cellStyle name="Normal 97 4" xfId="15181" xr:uid="{00000000-0005-0000-0000-0000F2460000}"/>
    <cellStyle name="Normal 98" xfId="2030" xr:uid="{00000000-0005-0000-0000-0000F3460000}"/>
    <cellStyle name="Normal 98 2" xfId="2031" xr:uid="{00000000-0005-0000-0000-0000F4460000}"/>
    <cellStyle name="Normal 98 2 2" xfId="20991" xr:uid="{00000000-0005-0000-0000-0000F5460000}"/>
    <cellStyle name="Normal 98 3" xfId="20990" xr:uid="{00000000-0005-0000-0000-0000F6460000}"/>
    <cellStyle name="Normal 98 4" xfId="15182" xr:uid="{00000000-0005-0000-0000-0000F7460000}"/>
    <cellStyle name="Normal 99" xfId="2032" xr:uid="{00000000-0005-0000-0000-0000F8460000}"/>
    <cellStyle name="Normal 99 2" xfId="2033" xr:uid="{00000000-0005-0000-0000-0000F9460000}"/>
    <cellStyle name="Normal 99 2 2" xfId="20993" xr:uid="{00000000-0005-0000-0000-0000FA460000}"/>
    <cellStyle name="Normal 99 2 3" xfId="15184" xr:uid="{00000000-0005-0000-0000-0000FB460000}"/>
    <cellStyle name="Normal 99 3" xfId="20992" xr:uid="{00000000-0005-0000-0000-0000FC460000}"/>
    <cellStyle name="Normal 99 4" xfId="15183" xr:uid="{00000000-0005-0000-0000-0000FD460000}"/>
    <cellStyle name="Normal Bold" xfId="1540" xr:uid="{00000000-0005-0000-0000-0000FE460000}"/>
    <cellStyle name="Normal Bold 2" xfId="1541" xr:uid="{00000000-0005-0000-0000-0000FF460000}"/>
    <cellStyle name="Normal Bold 2 2" xfId="17767" xr:uid="{00000000-0005-0000-0000-000000470000}"/>
    <cellStyle name="Normal Bold 2 3" xfId="2068" xr:uid="{00000000-0005-0000-0000-000001470000}"/>
    <cellStyle name="Normal Bold 3" xfId="17766" xr:uid="{00000000-0005-0000-0000-000002470000}"/>
    <cellStyle name="Normal Bold 4" xfId="2067" xr:uid="{00000000-0005-0000-0000-000003470000}"/>
    <cellStyle name="Normal Pct" xfId="1542" xr:uid="{00000000-0005-0000-0000-000004470000}"/>
    <cellStyle name="Normal Pct 10" xfId="15185" xr:uid="{00000000-0005-0000-0000-000005470000}"/>
    <cellStyle name="Normal Pct 11" xfId="15186" xr:uid="{00000000-0005-0000-0000-000006470000}"/>
    <cellStyle name="Normal Pct 12" xfId="15187" xr:uid="{00000000-0005-0000-0000-000007470000}"/>
    <cellStyle name="Normal Pct 13" xfId="15188" xr:uid="{00000000-0005-0000-0000-000008470000}"/>
    <cellStyle name="Normal Pct 14" xfId="20994" xr:uid="{00000000-0005-0000-0000-000009470000}"/>
    <cellStyle name="Normal Pct 2" xfId="1543" xr:uid="{00000000-0005-0000-0000-00000A470000}"/>
    <cellStyle name="Normal Pct 2 2" xfId="20995" xr:uid="{00000000-0005-0000-0000-00000B470000}"/>
    <cellStyle name="Normal Pct 3" xfId="15189" xr:uid="{00000000-0005-0000-0000-00000C470000}"/>
    <cellStyle name="Normal Pct 3 2" xfId="21075" xr:uid="{00000000-0005-0000-0000-00000D470000}"/>
    <cellStyle name="Normal Pct 4" xfId="15190" xr:uid="{00000000-0005-0000-0000-00000E470000}"/>
    <cellStyle name="Normal Pct 5" xfId="15191" xr:uid="{00000000-0005-0000-0000-00000F470000}"/>
    <cellStyle name="Normal Pct 6" xfId="15192" xr:uid="{00000000-0005-0000-0000-000010470000}"/>
    <cellStyle name="Normal Pct 7" xfId="15193" xr:uid="{00000000-0005-0000-0000-000011470000}"/>
    <cellStyle name="Normal Pct 8" xfId="15194" xr:uid="{00000000-0005-0000-0000-000012470000}"/>
    <cellStyle name="Normal Pct 9" xfId="15195" xr:uid="{00000000-0005-0000-0000-000013470000}"/>
    <cellStyle name="Normál_Berichtswesen 0199" xfId="15196" xr:uid="{00000000-0005-0000-0000-000014470000}"/>
    <cellStyle name="NormalBlue" xfId="15197" xr:uid="{00000000-0005-0000-0000-000015470000}"/>
    <cellStyle name="NormalBold" xfId="15198" xr:uid="{00000000-0005-0000-0000-000016470000}"/>
    <cellStyle name="NormalCurrency" xfId="15199" xr:uid="{00000000-0005-0000-0000-000017470000}"/>
    <cellStyle name="Normale_GEHeadcount.Template" xfId="15200" xr:uid="{00000000-0005-0000-0000-000018470000}"/>
    <cellStyle name="NormalGB" xfId="15201" xr:uid="{00000000-0005-0000-0000-000019470000}"/>
    <cellStyle name="normální_laroux" xfId="15202" xr:uid="{00000000-0005-0000-0000-00001A470000}"/>
    <cellStyle name="NormalNumber%" xfId="15203" xr:uid="{00000000-0005-0000-0000-00001B470000}"/>
    <cellStyle name="Normalny_12" xfId="15204" xr:uid="{00000000-0005-0000-0000-00001C470000}"/>
    <cellStyle name="Note 10" xfId="15205" xr:uid="{00000000-0005-0000-0000-00001D470000}"/>
    <cellStyle name="Note 100" xfId="15206" xr:uid="{00000000-0005-0000-0000-00001E470000}"/>
    <cellStyle name="Note 101" xfId="15207" xr:uid="{00000000-0005-0000-0000-00001F470000}"/>
    <cellStyle name="Note 102" xfId="15208" xr:uid="{00000000-0005-0000-0000-000020470000}"/>
    <cellStyle name="Note 103" xfId="15209" xr:uid="{00000000-0005-0000-0000-000021470000}"/>
    <cellStyle name="Note 104" xfId="15210" xr:uid="{00000000-0005-0000-0000-000022470000}"/>
    <cellStyle name="Note 105" xfId="15211" xr:uid="{00000000-0005-0000-0000-000023470000}"/>
    <cellStyle name="Note 106" xfId="15212" xr:uid="{00000000-0005-0000-0000-000024470000}"/>
    <cellStyle name="Note 107" xfId="15213" xr:uid="{00000000-0005-0000-0000-000025470000}"/>
    <cellStyle name="Note 108" xfId="15214" xr:uid="{00000000-0005-0000-0000-000026470000}"/>
    <cellStyle name="Note 109" xfId="15215" xr:uid="{00000000-0005-0000-0000-000027470000}"/>
    <cellStyle name="Note 11" xfId="15216" xr:uid="{00000000-0005-0000-0000-000028470000}"/>
    <cellStyle name="Note 110" xfId="15217" xr:uid="{00000000-0005-0000-0000-000029470000}"/>
    <cellStyle name="Note 111" xfId="15218" xr:uid="{00000000-0005-0000-0000-00002A470000}"/>
    <cellStyle name="Note 112" xfId="15219" xr:uid="{00000000-0005-0000-0000-00002B470000}"/>
    <cellStyle name="Note 113" xfId="15220" xr:uid="{00000000-0005-0000-0000-00002C470000}"/>
    <cellStyle name="Note 114" xfId="15221" xr:uid="{00000000-0005-0000-0000-00002D470000}"/>
    <cellStyle name="Note 115" xfId="15222" xr:uid="{00000000-0005-0000-0000-00002E470000}"/>
    <cellStyle name="Note 116" xfId="15223" xr:uid="{00000000-0005-0000-0000-00002F470000}"/>
    <cellStyle name="Note 117" xfId="15224" xr:uid="{00000000-0005-0000-0000-000030470000}"/>
    <cellStyle name="Note 118" xfId="15225" xr:uid="{00000000-0005-0000-0000-000031470000}"/>
    <cellStyle name="Note 119" xfId="15226" xr:uid="{00000000-0005-0000-0000-000032470000}"/>
    <cellStyle name="Note 12" xfId="15227" xr:uid="{00000000-0005-0000-0000-000033470000}"/>
    <cellStyle name="Note 120" xfId="15228" xr:uid="{00000000-0005-0000-0000-000034470000}"/>
    <cellStyle name="Note 121" xfId="15229" xr:uid="{00000000-0005-0000-0000-000035470000}"/>
    <cellStyle name="Note 122" xfId="15230" xr:uid="{00000000-0005-0000-0000-000036470000}"/>
    <cellStyle name="Note 123" xfId="15231" xr:uid="{00000000-0005-0000-0000-000037470000}"/>
    <cellStyle name="Note 124" xfId="15232" xr:uid="{00000000-0005-0000-0000-000038470000}"/>
    <cellStyle name="Note 125" xfId="15233" xr:uid="{00000000-0005-0000-0000-000039470000}"/>
    <cellStyle name="Note 126" xfId="15234" xr:uid="{00000000-0005-0000-0000-00003A470000}"/>
    <cellStyle name="Note 127" xfId="15235" xr:uid="{00000000-0005-0000-0000-00003B470000}"/>
    <cellStyle name="Note 128" xfId="15236" xr:uid="{00000000-0005-0000-0000-00003C470000}"/>
    <cellStyle name="Note 129" xfId="15237" xr:uid="{00000000-0005-0000-0000-00003D470000}"/>
    <cellStyle name="Note 13" xfId="15238" xr:uid="{00000000-0005-0000-0000-00003E470000}"/>
    <cellStyle name="Note 130" xfId="15239" xr:uid="{00000000-0005-0000-0000-00003F470000}"/>
    <cellStyle name="Note 131" xfId="15240" xr:uid="{00000000-0005-0000-0000-000040470000}"/>
    <cellStyle name="Note 132" xfId="15241" xr:uid="{00000000-0005-0000-0000-000041470000}"/>
    <cellStyle name="Note 133" xfId="15242" xr:uid="{00000000-0005-0000-0000-000042470000}"/>
    <cellStyle name="Note 134" xfId="15243" xr:uid="{00000000-0005-0000-0000-000043470000}"/>
    <cellStyle name="Note 135" xfId="15244" xr:uid="{00000000-0005-0000-0000-000044470000}"/>
    <cellStyle name="Note 136" xfId="15245" xr:uid="{00000000-0005-0000-0000-000045470000}"/>
    <cellStyle name="Note 137" xfId="15246" xr:uid="{00000000-0005-0000-0000-000046470000}"/>
    <cellStyle name="Note 138" xfId="15247" xr:uid="{00000000-0005-0000-0000-000047470000}"/>
    <cellStyle name="Note 139" xfId="15248" xr:uid="{00000000-0005-0000-0000-000048470000}"/>
    <cellStyle name="Note 14" xfId="15249" xr:uid="{00000000-0005-0000-0000-000049470000}"/>
    <cellStyle name="Note 140" xfId="15250" xr:uid="{00000000-0005-0000-0000-00004A470000}"/>
    <cellStyle name="Note 141" xfId="15251" xr:uid="{00000000-0005-0000-0000-00004B470000}"/>
    <cellStyle name="Note 142" xfId="15252" xr:uid="{00000000-0005-0000-0000-00004C470000}"/>
    <cellStyle name="Note 143" xfId="15253" xr:uid="{00000000-0005-0000-0000-00004D470000}"/>
    <cellStyle name="Note 144" xfId="15254" xr:uid="{00000000-0005-0000-0000-00004E470000}"/>
    <cellStyle name="Note 145" xfId="15255" xr:uid="{00000000-0005-0000-0000-00004F470000}"/>
    <cellStyle name="Note 146" xfId="15256" xr:uid="{00000000-0005-0000-0000-000050470000}"/>
    <cellStyle name="Note 147" xfId="15257" xr:uid="{00000000-0005-0000-0000-000051470000}"/>
    <cellStyle name="Note 148" xfId="15258" xr:uid="{00000000-0005-0000-0000-000052470000}"/>
    <cellStyle name="Note 149" xfId="15259" xr:uid="{00000000-0005-0000-0000-000053470000}"/>
    <cellStyle name="Note 15" xfId="15260" xr:uid="{00000000-0005-0000-0000-000054470000}"/>
    <cellStyle name="Note 150" xfId="15261" xr:uid="{00000000-0005-0000-0000-000055470000}"/>
    <cellStyle name="Note 151" xfId="15262" xr:uid="{00000000-0005-0000-0000-000056470000}"/>
    <cellStyle name="Note 152" xfId="15263" xr:uid="{00000000-0005-0000-0000-000057470000}"/>
    <cellStyle name="Note 153" xfId="15264" xr:uid="{00000000-0005-0000-0000-000058470000}"/>
    <cellStyle name="Note 154" xfId="15265" xr:uid="{00000000-0005-0000-0000-000059470000}"/>
    <cellStyle name="Note 155" xfId="15266" xr:uid="{00000000-0005-0000-0000-00005A470000}"/>
    <cellStyle name="Note 156" xfId="15267" xr:uid="{00000000-0005-0000-0000-00005B470000}"/>
    <cellStyle name="Note 157" xfId="15268" xr:uid="{00000000-0005-0000-0000-00005C470000}"/>
    <cellStyle name="Note 158" xfId="15269" xr:uid="{00000000-0005-0000-0000-00005D470000}"/>
    <cellStyle name="Note 159" xfId="15270" xr:uid="{00000000-0005-0000-0000-00005E470000}"/>
    <cellStyle name="Note 16" xfId="15271" xr:uid="{00000000-0005-0000-0000-00005F470000}"/>
    <cellStyle name="Note 160" xfId="15272" xr:uid="{00000000-0005-0000-0000-000060470000}"/>
    <cellStyle name="Note 161" xfId="15273" xr:uid="{00000000-0005-0000-0000-000061470000}"/>
    <cellStyle name="Note 162" xfId="15274" xr:uid="{00000000-0005-0000-0000-000062470000}"/>
    <cellStyle name="Note 163" xfId="15275" xr:uid="{00000000-0005-0000-0000-000063470000}"/>
    <cellStyle name="Note 164" xfId="15276" xr:uid="{00000000-0005-0000-0000-000064470000}"/>
    <cellStyle name="Note 165" xfId="15277" xr:uid="{00000000-0005-0000-0000-000065470000}"/>
    <cellStyle name="Note 166" xfId="15278" xr:uid="{00000000-0005-0000-0000-000066470000}"/>
    <cellStyle name="Note 167" xfId="15279" xr:uid="{00000000-0005-0000-0000-000067470000}"/>
    <cellStyle name="Note 168" xfId="15280" xr:uid="{00000000-0005-0000-0000-000068470000}"/>
    <cellStyle name="Note 169" xfId="15281" xr:uid="{00000000-0005-0000-0000-000069470000}"/>
    <cellStyle name="Note 17" xfId="15282" xr:uid="{00000000-0005-0000-0000-00006A470000}"/>
    <cellStyle name="Note 170" xfId="15283" xr:uid="{00000000-0005-0000-0000-00006B470000}"/>
    <cellStyle name="Note 171" xfId="15284" xr:uid="{00000000-0005-0000-0000-00006C470000}"/>
    <cellStyle name="Note 172" xfId="15285" xr:uid="{00000000-0005-0000-0000-00006D470000}"/>
    <cellStyle name="Note 173" xfId="15286" xr:uid="{00000000-0005-0000-0000-00006E470000}"/>
    <cellStyle name="Note 174" xfId="15287" xr:uid="{00000000-0005-0000-0000-00006F470000}"/>
    <cellStyle name="Note 175" xfId="15288" xr:uid="{00000000-0005-0000-0000-000070470000}"/>
    <cellStyle name="Note 176" xfId="15289" xr:uid="{00000000-0005-0000-0000-000071470000}"/>
    <cellStyle name="Note 177" xfId="15290" xr:uid="{00000000-0005-0000-0000-000072470000}"/>
    <cellStyle name="Note 178" xfId="15291" xr:uid="{00000000-0005-0000-0000-000073470000}"/>
    <cellStyle name="Note 179" xfId="15292" xr:uid="{00000000-0005-0000-0000-000074470000}"/>
    <cellStyle name="Note 18" xfId="15293" xr:uid="{00000000-0005-0000-0000-000075470000}"/>
    <cellStyle name="Note 180" xfId="15294" xr:uid="{00000000-0005-0000-0000-000076470000}"/>
    <cellStyle name="Note 181" xfId="15295" xr:uid="{00000000-0005-0000-0000-000077470000}"/>
    <cellStyle name="Note 182" xfId="15296" xr:uid="{00000000-0005-0000-0000-000078470000}"/>
    <cellStyle name="Note 183" xfId="15297" xr:uid="{00000000-0005-0000-0000-000079470000}"/>
    <cellStyle name="Note 184" xfId="15298" xr:uid="{00000000-0005-0000-0000-00007A470000}"/>
    <cellStyle name="Note 185" xfId="15299" xr:uid="{00000000-0005-0000-0000-00007B470000}"/>
    <cellStyle name="Note 186" xfId="15300" xr:uid="{00000000-0005-0000-0000-00007C470000}"/>
    <cellStyle name="Note 187" xfId="15301" xr:uid="{00000000-0005-0000-0000-00007D470000}"/>
    <cellStyle name="Note 188" xfId="15302" xr:uid="{00000000-0005-0000-0000-00007E470000}"/>
    <cellStyle name="Note 189" xfId="15303" xr:uid="{00000000-0005-0000-0000-00007F470000}"/>
    <cellStyle name="Note 19" xfId="15304" xr:uid="{00000000-0005-0000-0000-000080470000}"/>
    <cellStyle name="Note 190" xfId="15305" xr:uid="{00000000-0005-0000-0000-000081470000}"/>
    <cellStyle name="Note 191" xfId="15306" xr:uid="{00000000-0005-0000-0000-000082470000}"/>
    <cellStyle name="Note 192" xfId="15307" xr:uid="{00000000-0005-0000-0000-000083470000}"/>
    <cellStyle name="Note 193" xfId="15308" xr:uid="{00000000-0005-0000-0000-000084470000}"/>
    <cellStyle name="Note 194" xfId="15309" xr:uid="{00000000-0005-0000-0000-000085470000}"/>
    <cellStyle name="Note 195" xfId="15310" xr:uid="{00000000-0005-0000-0000-000086470000}"/>
    <cellStyle name="Note 196" xfId="15311" xr:uid="{00000000-0005-0000-0000-000087470000}"/>
    <cellStyle name="Note 197" xfId="15312" xr:uid="{00000000-0005-0000-0000-000088470000}"/>
    <cellStyle name="Note 198" xfId="20996" xr:uid="{00000000-0005-0000-0000-000089470000}"/>
    <cellStyle name="Note 2" xfId="2034" xr:uid="{00000000-0005-0000-0000-00008A470000}"/>
    <cellStyle name="Note 2 10" xfId="15314" xr:uid="{00000000-0005-0000-0000-00008B470000}"/>
    <cellStyle name="Note 2 11" xfId="15315" xr:uid="{00000000-0005-0000-0000-00008C470000}"/>
    <cellStyle name="Note 2 12" xfId="15316" xr:uid="{00000000-0005-0000-0000-00008D470000}"/>
    <cellStyle name="Note 2 13" xfId="15317" xr:uid="{00000000-0005-0000-0000-00008E470000}"/>
    <cellStyle name="Note 2 14" xfId="15318" xr:uid="{00000000-0005-0000-0000-00008F470000}"/>
    <cellStyle name="Note 2 15" xfId="15319" xr:uid="{00000000-0005-0000-0000-000090470000}"/>
    <cellStyle name="Note 2 16" xfId="15320" xr:uid="{00000000-0005-0000-0000-000091470000}"/>
    <cellStyle name="Note 2 17" xfId="15321" xr:uid="{00000000-0005-0000-0000-000092470000}"/>
    <cellStyle name="Note 2 18" xfId="15322" xr:uid="{00000000-0005-0000-0000-000093470000}"/>
    <cellStyle name="Note 2 19" xfId="15323" xr:uid="{00000000-0005-0000-0000-000094470000}"/>
    <cellStyle name="Note 2 2" xfId="15324" xr:uid="{00000000-0005-0000-0000-000095470000}"/>
    <cellStyle name="Note 2 20" xfId="15325" xr:uid="{00000000-0005-0000-0000-000096470000}"/>
    <cellStyle name="Note 2 21" xfId="20997" xr:uid="{00000000-0005-0000-0000-000097470000}"/>
    <cellStyle name="Note 2 22" xfId="15313" xr:uid="{00000000-0005-0000-0000-000098470000}"/>
    <cellStyle name="Note 2 3" xfId="15326" xr:uid="{00000000-0005-0000-0000-000099470000}"/>
    <cellStyle name="Note 2 4" xfId="15327" xr:uid="{00000000-0005-0000-0000-00009A470000}"/>
    <cellStyle name="Note 2 5" xfId="15328" xr:uid="{00000000-0005-0000-0000-00009B470000}"/>
    <cellStyle name="Note 2 6" xfId="15329" xr:uid="{00000000-0005-0000-0000-00009C470000}"/>
    <cellStyle name="Note 2 7" xfId="15330" xr:uid="{00000000-0005-0000-0000-00009D470000}"/>
    <cellStyle name="Note 2 8" xfId="15331" xr:uid="{00000000-0005-0000-0000-00009E470000}"/>
    <cellStyle name="Note 2 9" xfId="15332" xr:uid="{00000000-0005-0000-0000-00009F470000}"/>
    <cellStyle name="Note 2_AJE Induk" xfId="15333" xr:uid="{00000000-0005-0000-0000-0000A0470000}"/>
    <cellStyle name="Note 20" xfId="15334" xr:uid="{00000000-0005-0000-0000-0000A1470000}"/>
    <cellStyle name="Note 21" xfId="15335" xr:uid="{00000000-0005-0000-0000-0000A2470000}"/>
    <cellStyle name="Note 22" xfId="15336" xr:uid="{00000000-0005-0000-0000-0000A3470000}"/>
    <cellStyle name="Note 23" xfId="15337" xr:uid="{00000000-0005-0000-0000-0000A4470000}"/>
    <cellStyle name="Note 24" xfId="15338" xr:uid="{00000000-0005-0000-0000-0000A5470000}"/>
    <cellStyle name="Note 25" xfId="15339" xr:uid="{00000000-0005-0000-0000-0000A6470000}"/>
    <cellStyle name="Note 26" xfId="15340" xr:uid="{00000000-0005-0000-0000-0000A7470000}"/>
    <cellStyle name="Note 27" xfId="15341" xr:uid="{00000000-0005-0000-0000-0000A8470000}"/>
    <cellStyle name="Note 28" xfId="15342" xr:uid="{00000000-0005-0000-0000-0000A9470000}"/>
    <cellStyle name="Note 29" xfId="15343" xr:uid="{00000000-0005-0000-0000-0000AA470000}"/>
    <cellStyle name="Note 3" xfId="2035" xr:uid="{00000000-0005-0000-0000-0000AB470000}"/>
    <cellStyle name="Note 3 2" xfId="15345" xr:uid="{00000000-0005-0000-0000-0000AC470000}"/>
    <cellStyle name="Note 3 3" xfId="20998" xr:uid="{00000000-0005-0000-0000-0000AD470000}"/>
    <cellStyle name="Note 3 4" xfId="15344" xr:uid="{00000000-0005-0000-0000-0000AE470000}"/>
    <cellStyle name="Note 30" xfId="15346" xr:uid="{00000000-0005-0000-0000-0000AF470000}"/>
    <cellStyle name="Note 31" xfId="15347" xr:uid="{00000000-0005-0000-0000-0000B0470000}"/>
    <cellStyle name="Note 32" xfId="15348" xr:uid="{00000000-0005-0000-0000-0000B1470000}"/>
    <cellStyle name="Note 33" xfId="15349" xr:uid="{00000000-0005-0000-0000-0000B2470000}"/>
    <cellStyle name="Note 34" xfId="15350" xr:uid="{00000000-0005-0000-0000-0000B3470000}"/>
    <cellStyle name="Note 35" xfId="15351" xr:uid="{00000000-0005-0000-0000-0000B4470000}"/>
    <cellStyle name="Note 36" xfId="15352" xr:uid="{00000000-0005-0000-0000-0000B5470000}"/>
    <cellStyle name="Note 37" xfId="15353" xr:uid="{00000000-0005-0000-0000-0000B6470000}"/>
    <cellStyle name="Note 38" xfId="15354" xr:uid="{00000000-0005-0000-0000-0000B7470000}"/>
    <cellStyle name="Note 39" xfId="15355" xr:uid="{00000000-0005-0000-0000-0000B8470000}"/>
    <cellStyle name="Note 4" xfId="2036" xr:uid="{00000000-0005-0000-0000-0000B9470000}"/>
    <cellStyle name="Note 4 2" xfId="20999" xr:uid="{00000000-0005-0000-0000-0000BA470000}"/>
    <cellStyle name="Note 4 3" xfId="15356" xr:uid="{00000000-0005-0000-0000-0000BB470000}"/>
    <cellStyle name="Note 40" xfId="15357" xr:uid="{00000000-0005-0000-0000-0000BC470000}"/>
    <cellStyle name="Note 41" xfId="15358" xr:uid="{00000000-0005-0000-0000-0000BD470000}"/>
    <cellStyle name="Note 42" xfId="15359" xr:uid="{00000000-0005-0000-0000-0000BE470000}"/>
    <cellStyle name="Note 43" xfId="15360" xr:uid="{00000000-0005-0000-0000-0000BF470000}"/>
    <cellStyle name="Note 44" xfId="15361" xr:uid="{00000000-0005-0000-0000-0000C0470000}"/>
    <cellStyle name="Note 45" xfId="15362" xr:uid="{00000000-0005-0000-0000-0000C1470000}"/>
    <cellStyle name="Note 46" xfId="15363" xr:uid="{00000000-0005-0000-0000-0000C2470000}"/>
    <cellStyle name="Note 47" xfId="15364" xr:uid="{00000000-0005-0000-0000-0000C3470000}"/>
    <cellStyle name="Note 48" xfId="15365" xr:uid="{00000000-0005-0000-0000-0000C4470000}"/>
    <cellStyle name="Note 49" xfId="15366" xr:uid="{00000000-0005-0000-0000-0000C5470000}"/>
    <cellStyle name="Note 5" xfId="15367" xr:uid="{00000000-0005-0000-0000-0000C6470000}"/>
    <cellStyle name="Note 5 2" xfId="21000" xr:uid="{00000000-0005-0000-0000-0000C7470000}"/>
    <cellStyle name="Note 50" xfId="15368" xr:uid="{00000000-0005-0000-0000-0000C8470000}"/>
    <cellStyle name="Note 51" xfId="15369" xr:uid="{00000000-0005-0000-0000-0000C9470000}"/>
    <cellStyle name="Note 52" xfId="15370" xr:uid="{00000000-0005-0000-0000-0000CA470000}"/>
    <cellStyle name="Note 53" xfId="15371" xr:uid="{00000000-0005-0000-0000-0000CB470000}"/>
    <cellStyle name="Note 54" xfId="15372" xr:uid="{00000000-0005-0000-0000-0000CC470000}"/>
    <cellStyle name="Note 55" xfId="15373" xr:uid="{00000000-0005-0000-0000-0000CD470000}"/>
    <cellStyle name="Note 56" xfId="15374" xr:uid="{00000000-0005-0000-0000-0000CE470000}"/>
    <cellStyle name="Note 57" xfId="15375" xr:uid="{00000000-0005-0000-0000-0000CF470000}"/>
    <cellStyle name="Note 58" xfId="15376" xr:uid="{00000000-0005-0000-0000-0000D0470000}"/>
    <cellStyle name="Note 59" xfId="15377" xr:uid="{00000000-0005-0000-0000-0000D1470000}"/>
    <cellStyle name="Note 6" xfId="15378" xr:uid="{00000000-0005-0000-0000-0000D2470000}"/>
    <cellStyle name="Note 60" xfId="15379" xr:uid="{00000000-0005-0000-0000-0000D3470000}"/>
    <cellStyle name="Note 61" xfId="15380" xr:uid="{00000000-0005-0000-0000-0000D4470000}"/>
    <cellStyle name="Note 62" xfId="15381" xr:uid="{00000000-0005-0000-0000-0000D5470000}"/>
    <cellStyle name="Note 63" xfId="15382" xr:uid="{00000000-0005-0000-0000-0000D6470000}"/>
    <cellStyle name="Note 64" xfId="15383" xr:uid="{00000000-0005-0000-0000-0000D7470000}"/>
    <cellStyle name="Note 65" xfId="15384" xr:uid="{00000000-0005-0000-0000-0000D8470000}"/>
    <cellStyle name="Note 66" xfId="15385" xr:uid="{00000000-0005-0000-0000-0000D9470000}"/>
    <cellStyle name="Note 67" xfId="15386" xr:uid="{00000000-0005-0000-0000-0000DA470000}"/>
    <cellStyle name="Note 68" xfId="15387" xr:uid="{00000000-0005-0000-0000-0000DB470000}"/>
    <cellStyle name="Note 69" xfId="15388" xr:uid="{00000000-0005-0000-0000-0000DC470000}"/>
    <cellStyle name="Note 7" xfId="15389" xr:uid="{00000000-0005-0000-0000-0000DD470000}"/>
    <cellStyle name="Note 70" xfId="15390" xr:uid="{00000000-0005-0000-0000-0000DE470000}"/>
    <cellStyle name="Note 71" xfId="15391" xr:uid="{00000000-0005-0000-0000-0000DF470000}"/>
    <cellStyle name="Note 72" xfId="15392" xr:uid="{00000000-0005-0000-0000-0000E0470000}"/>
    <cellStyle name="Note 73" xfId="15393" xr:uid="{00000000-0005-0000-0000-0000E1470000}"/>
    <cellStyle name="Note 74" xfId="15394" xr:uid="{00000000-0005-0000-0000-0000E2470000}"/>
    <cellStyle name="Note 75" xfId="15395" xr:uid="{00000000-0005-0000-0000-0000E3470000}"/>
    <cellStyle name="Note 76" xfId="15396" xr:uid="{00000000-0005-0000-0000-0000E4470000}"/>
    <cellStyle name="Note 77" xfId="15397" xr:uid="{00000000-0005-0000-0000-0000E5470000}"/>
    <cellStyle name="Note 78" xfId="15398" xr:uid="{00000000-0005-0000-0000-0000E6470000}"/>
    <cellStyle name="Note 79" xfId="15399" xr:uid="{00000000-0005-0000-0000-0000E7470000}"/>
    <cellStyle name="Note 8" xfId="15400" xr:uid="{00000000-0005-0000-0000-0000E8470000}"/>
    <cellStyle name="Note 80" xfId="15401" xr:uid="{00000000-0005-0000-0000-0000E9470000}"/>
    <cellStyle name="Note 81" xfId="15402" xr:uid="{00000000-0005-0000-0000-0000EA470000}"/>
    <cellStyle name="Note 82" xfId="15403" xr:uid="{00000000-0005-0000-0000-0000EB470000}"/>
    <cellStyle name="Note 83" xfId="15404" xr:uid="{00000000-0005-0000-0000-0000EC470000}"/>
    <cellStyle name="Note 84" xfId="15405" xr:uid="{00000000-0005-0000-0000-0000ED470000}"/>
    <cellStyle name="Note 85" xfId="15406" xr:uid="{00000000-0005-0000-0000-0000EE470000}"/>
    <cellStyle name="Note 86" xfId="15407" xr:uid="{00000000-0005-0000-0000-0000EF470000}"/>
    <cellStyle name="Note 87" xfId="15408" xr:uid="{00000000-0005-0000-0000-0000F0470000}"/>
    <cellStyle name="Note 88" xfId="15409" xr:uid="{00000000-0005-0000-0000-0000F1470000}"/>
    <cellStyle name="Note 89" xfId="15410" xr:uid="{00000000-0005-0000-0000-0000F2470000}"/>
    <cellStyle name="Note 9" xfId="15411" xr:uid="{00000000-0005-0000-0000-0000F3470000}"/>
    <cellStyle name="Note 90" xfId="15412" xr:uid="{00000000-0005-0000-0000-0000F4470000}"/>
    <cellStyle name="Note 91" xfId="15413" xr:uid="{00000000-0005-0000-0000-0000F5470000}"/>
    <cellStyle name="Note 92" xfId="15414" xr:uid="{00000000-0005-0000-0000-0000F6470000}"/>
    <cellStyle name="Note 93" xfId="15415" xr:uid="{00000000-0005-0000-0000-0000F7470000}"/>
    <cellStyle name="Note 94" xfId="15416" xr:uid="{00000000-0005-0000-0000-0000F8470000}"/>
    <cellStyle name="Note 95" xfId="15417" xr:uid="{00000000-0005-0000-0000-0000F9470000}"/>
    <cellStyle name="Note 96" xfId="15418" xr:uid="{00000000-0005-0000-0000-0000FA470000}"/>
    <cellStyle name="Note 97" xfId="15419" xr:uid="{00000000-0005-0000-0000-0000FB470000}"/>
    <cellStyle name="Note 98" xfId="15420" xr:uid="{00000000-0005-0000-0000-0000FC470000}"/>
    <cellStyle name="Note 99" xfId="15421" xr:uid="{00000000-0005-0000-0000-0000FD470000}"/>
    <cellStyle name="Note heading" xfId="15422" xr:uid="{00000000-0005-0000-0000-0000FE470000}"/>
    <cellStyle name="Note heading 10" xfId="15423" xr:uid="{00000000-0005-0000-0000-0000FF470000}"/>
    <cellStyle name="Note heading 11" xfId="15424" xr:uid="{00000000-0005-0000-0000-000000480000}"/>
    <cellStyle name="Note heading 12" xfId="15425" xr:uid="{00000000-0005-0000-0000-000001480000}"/>
    <cellStyle name="Note heading 13" xfId="15426" xr:uid="{00000000-0005-0000-0000-000002480000}"/>
    <cellStyle name="Note heading 2" xfId="15427" xr:uid="{00000000-0005-0000-0000-000003480000}"/>
    <cellStyle name="Note heading 3" xfId="15428" xr:uid="{00000000-0005-0000-0000-000004480000}"/>
    <cellStyle name="Note heading 4" xfId="15429" xr:uid="{00000000-0005-0000-0000-000005480000}"/>
    <cellStyle name="Note heading 5" xfId="15430" xr:uid="{00000000-0005-0000-0000-000006480000}"/>
    <cellStyle name="Note heading 6" xfId="15431" xr:uid="{00000000-0005-0000-0000-000007480000}"/>
    <cellStyle name="Note heading 7" xfId="15432" xr:uid="{00000000-0005-0000-0000-000008480000}"/>
    <cellStyle name="Note heading 8" xfId="15433" xr:uid="{00000000-0005-0000-0000-000009480000}"/>
    <cellStyle name="Note heading 9" xfId="15434" xr:uid="{00000000-0005-0000-0000-00000A480000}"/>
    <cellStyle name="Notes" xfId="15435" xr:uid="{00000000-0005-0000-0000-00000B480000}"/>
    <cellStyle name="NPPESalesPct" xfId="1544" xr:uid="{00000000-0005-0000-0000-00000C480000}"/>
    <cellStyle name="NPPESalesPct 10" xfId="15436" xr:uid="{00000000-0005-0000-0000-00000D480000}"/>
    <cellStyle name="NPPESalesPct 11" xfId="15437" xr:uid="{00000000-0005-0000-0000-00000E480000}"/>
    <cellStyle name="NPPESalesPct 12" xfId="15438" xr:uid="{00000000-0005-0000-0000-00000F480000}"/>
    <cellStyle name="NPPESalesPct 13" xfId="15439" xr:uid="{00000000-0005-0000-0000-000010480000}"/>
    <cellStyle name="NPPESalesPct 14" xfId="21001" xr:uid="{00000000-0005-0000-0000-000011480000}"/>
    <cellStyle name="NPPESalesPct 2" xfId="1545" xr:uid="{00000000-0005-0000-0000-000012480000}"/>
    <cellStyle name="NPPESalesPct 2 2" xfId="21002" xr:uid="{00000000-0005-0000-0000-000013480000}"/>
    <cellStyle name="NPPESalesPct 3" xfId="15440" xr:uid="{00000000-0005-0000-0000-000014480000}"/>
    <cellStyle name="NPPESalesPct 3 2" xfId="21076" xr:uid="{00000000-0005-0000-0000-000015480000}"/>
    <cellStyle name="NPPESalesPct 4" xfId="15441" xr:uid="{00000000-0005-0000-0000-000016480000}"/>
    <cellStyle name="NPPESalesPct 5" xfId="15442" xr:uid="{00000000-0005-0000-0000-000017480000}"/>
    <cellStyle name="NPPESalesPct 6" xfId="15443" xr:uid="{00000000-0005-0000-0000-000018480000}"/>
    <cellStyle name="NPPESalesPct 7" xfId="15444" xr:uid="{00000000-0005-0000-0000-000019480000}"/>
    <cellStyle name="NPPESalesPct 8" xfId="15445" xr:uid="{00000000-0005-0000-0000-00001A480000}"/>
    <cellStyle name="NPPESalesPct 9" xfId="15446" xr:uid="{00000000-0005-0000-0000-00001B480000}"/>
    <cellStyle name="Num0Un" xfId="15447" xr:uid="{00000000-0005-0000-0000-00001C480000}"/>
    <cellStyle name="Num1" xfId="15448" xr:uid="{00000000-0005-0000-0000-00001D480000}"/>
    <cellStyle name="Num2" xfId="15449" xr:uid="{00000000-0005-0000-0000-00001E480000}"/>
    <cellStyle name="Num2Un" xfId="15450" xr:uid="{00000000-0005-0000-0000-00001F480000}"/>
    <cellStyle name="Number" xfId="15451" xr:uid="{00000000-0005-0000-0000-000020480000}"/>
    <cellStyle name="Numbers" xfId="15452" xr:uid="{00000000-0005-0000-0000-000021480000}"/>
    <cellStyle name="Numbers - Bold" xfId="15453" xr:uid="{00000000-0005-0000-0000-000022480000}"/>
    <cellStyle name="Numbers_6079BX" xfId="15454" xr:uid="{00000000-0005-0000-0000-000023480000}"/>
    <cellStyle name="NWI%S" xfId="1546" xr:uid="{00000000-0005-0000-0000-000024480000}"/>
    <cellStyle name="NWI%S 10" xfId="15455" xr:uid="{00000000-0005-0000-0000-000025480000}"/>
    <cellStyle name="NWI%S 11" xfId="15456" xr:uid="{00000000-0005-0000-0000-000026480000}"/>
    <cellStyle name="NWI%S 12" xfId="15457" xr:uid="{00000000-0005-0000-0000-000027480000}"/>
    <cellStyle name="NWI%S 13" xfId="15458" xr:uid="{00000000-0005-0000-0000-000028480000}"/>
    <cellStyle name="NWI%S 14" xfId="21003" xr:uid="{00000000-0005-0000-0000-000029480000}"/>
    <cellStyle name="NWI%S 2" xfId="1547" xr:uid="{00000000-0005-0000-0000-00002A480000}"/>
    <cellStyle name="NWI%S 2 2" xfId="21004" xr:uid="{00000000-0005-0000-0000-00002B480000}"/>
    <cellStyle name="NWI%S 3" xfId="15459" xr:uid="{00000000-0005-0000-0000-00002C480000}"/>
    <cellStyle name="NWI%S 4" xfId="15460" xr:uid="{00000000-0005-0000-0000-00002D480000}"/>
    <cellStyle name="NWI%S 5" xfId="15461" xr:uid="{00000000-0005-0000-0000-00002E480000}"/>
    <cellStyle name="NWI%S 6" xfId="15462" xr:uid="{00000000-0005-0000-0000-00002F480000}"/>
    <cellStyle name="NWI%S 7" xfId="15463" xr:uid="{00000000-0005-0000-0000-000030480000}"/>
    <cellStyle name="NWI%S 8" xfId="15464" xr:uid="{00000000-0005-0000-0000-000031480000}"/>
    <cellStyle name="NWI%S 9" xfId="15465" xr:uid="{00000000-0005-0000-0000-000032480000}"/>
    <cellStyle name="o" xfId="15466" xr:uid="{00000000-0005-0000-0000-000033480000}"/>
    <cellStyle name="Œ…‹æØ‚è [0.00]_!!!GO" xfId="15467" xr:uid="{00000000-0005-0000-0000-000034480000}"/>
    <cellStyle name="Œ…‹æØ‚è_!!!GO" xfId="15468" xr:uid="{00000000-0005-0000-0000-000035480000}"/>
    <cellStyle name="OfWhich" xfId="120" xr:uid="{00000000-0005-0000-0000-000036480000}"/>
    <cellStyle name="Omet" xfId="15469" xr:uid="{00000000-0005-0000-0000-000037480000}"/>
    <cellStyle name="one" xfId="15470" xr:uid="{00000000-0005-0000-0000-000038480000}"/>
    <cellStyle name="one 2" xfId="15471" xr:uid="{00000000-0005-0000-0000-000039480000}"/>
    <cellStyle name="Option_Added_Cont_Desc" xfId="15472" xr:uid="{00000000-0005-0000-0000-00003A480000}"/>
    <cellStyle name="Output 10" xfId="15473" xr:uid="{00000000-0005-0000-0000-00003B480000}"/>
    <cellStyle name="Output 100" xfId="15474" xr:uid="{00000000-0005-0000-0000-00003C480000}"/>
    <cellStyle name="Output 101" xfId="15475" xr:uid="{00000000-0005-0000-0000-00003D480000}"/>
    <cellStyle name="Output 102" xfId="15476" xr:uid="{00000000-0005-0000-0000-00003E480000}"/>
    <cellStyle name="Output 103" xfId="15477" xr:uid="{00000000-0005-0000-0000-00003F480000}"/>
    <cellStyle name="Output 104" xfId="15478" xr:uid="{00000000-0005-0000-0000-000040480000}"/>
    <cellStyle name="Output 105" xfId="15479" xr:uid="{00000000-0005-0000-0000-000041480000}"/>
    <cellStyle name="Output 106" xfId="15480" xr:uid="{00000000-0005-0000-0000-000042480000}"/>
    <cellStyle name="Output 107" xfId="15481" xr:uid="{00000000-0005-0000-0000-000043480000}"/>
    <cellStyle name="Output 108" xfId="15482" xr:uid="{00000000-0005-0000-0000-000044480000}"/>
    <cellStyle name="Output 109" xfId="15483" xr:uid="{00000000-0005-0000-0000-000045480000}"/>
    <cellStyle name="Output 11" xfId="15484" xr:uid="{00000000-0005-0000-0000-000046480000}"/>
    <cellStyle name="Output 110" xfId="15485" xr:uid="{00000000-0005-0000-0000-000047480000}"/>
    <cellStyle name="Output 111" xfId="15486" xr:uid="{00000000-0005-0000-0000-000048480000}"/>
    <cellStyle name="Output 112" xfId="15487" xr:uid="{00000000-0005-0000-0000-000049480000}"/>
    <cellStyle name="Output 113" xfId="15488" xr:uid="{00000000-0005-0000-0000-00004A480000}"/>
    <cellStyle name="Output 114" xfId="15489" xr:uid="{00000000-0005-0000-0000-00004B480000}"/>
    <cellStyle name="Output 115" xfId="15490" xr:uid="{00000000-0005-0000-0000-00004C480000}"/>
    <cellStyle name="Output 116" xfId="15491" xr:uid="{00000000-0005-0000-0000-00004D480000}"/>
    <cellStyle name="Output 117" xfId="15492" xr:uid="{00000000-0005-0000-0000-00004E480000}"/>
    <cellStyle name="Output 118" xfId="15493" xr:uid="{00000000-0005-0000-0000-00004F480000}"/>
    <cellStyle name="Output 119" xfId="15494" xr:uid="{00000000-0005-0000-0000-000050480000}"/>
    <cellStyle name="Output 12" xfId="15495" xr:uid="{00000000-0005-0000-0000-000051480000}"/>
    <cellStyle name="Output 120" xfId="15496" xr:uid="{00000000-0005-0000-0000-000052480000}"/>
    <cellStyle name="Output 121" xfId="15497" xr:uid="{00000000-0005-0000-0000-000053480000}"/>
    <cellStyle name="Output 122" xfId="15498" xr:uid="{00000000-0005-0000-0000-000054480000}"/>
    <cellStyle name="Output 123" xfId="15499" xr:uid="{00000000-0005-0000-0000-000055480000}"/>
    <cellStyle name="Output 124" xfId="15500" xr:uid="{00000000-0005-0000-0000-000056480000}"/>
    <cellStyle name="Output 125" xfId="15501" xr:uid="{00000000-0005-0000-0000-000057480000}"/>
    <cellStyle name="Output 126" xfId="15502" xr:uid="{00000000-0005-0000-0000-000058480000}"/>
    <cellStyle name="Output 127" xfId="15503" xr:uid="{00000000-0005-0000-0000-000059480000}"/>
    <cellStyle name="Output 128" xfId="15504" xr:uid="{00000000-0005-0000-0000-00005A480000}"/>
    <cellStyle name="Output 129" xfId="15505" xr:uid="{00000000-0005-0000-0000-00005B480000}"/>
    <cellStyle name="Output 13" xfId="15506" xr:uid="{00000000-0005-0000-0000-00005C480000}"/>
    <cellStyle name="Output 130" xfId="15507" xr:uid="{00000000-0005-0000-0000-00005D480000}"/>
    <cellStyle name="Output 131" xfId="15508" xr:uid="{00000000-0005-0000-0000-00005E480000}"/>
    <cellStyle name="Output 132" xfId="15509" xr:uid="{00000000-0005-0000-0000-00005F480000}"/>
    <cellStyle name="Output 133" xfId="15510" xr:uid="{00000000-0005-0000-0000-000060480000}"/>
    <cellStyle name="Output 134" xfId="15511" xr:uid="{00000000-0005-0000-0000-000061480000}"/>
    <cellStyle name="Output 135" xfId="15512" xr:uid="{00000000-0005-0000-0000-000062480000}"/>
    <cellStyle name="Output 136" xfId="15513" xr:uid="{00000000-0005-0000-0000-000063480000}"/>
    <cellStyle name="Output 137" xfId="15514" xr:uid="{00000000-0005-0000-0000-000064480000}"/>
    <cellStyle name="Output 138" xfId="15515" xr:uid="{00000000-0005-0000-0000-000065480000}"/>
    <cellStyle name="Output 139" xfId="15516" xr:uid="{00000000-0005-0000-0000-000066480000}"/>
    <cellStyle name="Output 14" xfId="15517" xr:uid="{00000000-0005-0000-0000-000067480000}"/>
    <cellStyle name="Output 140" xfId="15518" xr:uid="{00000000-0005-0000-0000-000068480000}"/>
    <cellStyle name="Output 141" xfId="15519" xr:uid="{00000000-0005-0000-0000-000069480000}"/>
    <cellStyle name="Output 142" xfId="15520" xr:uid="{00000000-0005-0000-0000-00006A480000}"/>
    <cellStyle name="Output 143" xfId="15521" xr:uid="{00000000-0005-0000-0000-00006B480000}"/>
    <cellStyle name="Output 144" xfId="15522" xr:uid="{00000000-0005-0000-0000-00006C480000}"/>
    <cellStyle name="Output 145" xfId="15523" xr:uid="{00000000-0005-0000-0000-00006D480000}"/>
    <cellStyle name="Output 146" xfId="15524" xr:uid="{00000000-0005-0000-0000-00006E480000}"/>
    <cellStyle name="Output 147" xfId="21005" xr:uid="{00000000-0005-0000-0000-00006F480000}"/>
    <cellStyle name="Output 15" xfId="15525" xr:uid="{00000000-0005-0000-0000-000070480000}"/>
    <cellStyle name="Output 16" xfId="15526" xr:uid="{00000000-0005-0000-0000-000071480000}"/>
    <cellStyle name="Output 17" xfId="15527" xr:uid="{00000000-0005-0000-0000-000072480000}"/>
    <cellStyle name="Output 18" xfId="15528" xr:uid="{00000000-0005-0000-0000-000073480000}"/>
    <cellStyle name="Output 19" xfId="15529" xr:uid="{00000000-0005-0000-0000-000074480000}"/>
    <cellStyle name="Output 2" xfId="2037" xr:uid="{00000000-0005-0000-0000-000075480000}"/>
    <cellStyle name="Output 2 2" xfId="15531" xr:uid="{00000000-0005-0000-0000-000076480000}"/>
    <cellStyle name="Output 2 3" xfId="15532" xr:uid="{00000000-0005-0000-0000-000077480000}"/>
    <cellStyle name="Output 2 4" xfId="15533" xr:uid="{00000000-0005-0000-0000-000078480000}"/>
    <cellStyle name="Output 2 5" xfId="15534" xr:uid="{00000000-0005-0000-0000-000079480000}"/>
    <cellStyle name="Output 2 6" xfId="21006" xr:uid="{00000000-0005-0000-0000-00007A480000}"/>
    <cellStyle name="Output 2 7" xfId="15530" xr:uid="{00000000-0005-0000-0000-00007B480000}"/>
    <cellStyle name="Output 2_AJE Induk" xfId="15535" xr:uid="{00000000-0005-0000-0000-00007C480000}"/>
    <cellStyle name="Output 20" xfId="15536" xr:uid="{00000000-0005-0000-0000-00007D480000}"/>
    <cellStyle name="Output 21" xfId="15537" xr:uid="{00000000-0005-0000-0000-00007E480000}"/>
    <cellStyle name="Output 22" xfId="15538" xr:uid="{00000000-0005-0000-0000-00007F480000}"/>
    <cellStyle name="Output 23" xfId="15539" xr:uid="{00000000-0005-0000-0000-000080480000}"/>
    <cellStyle name="Output 24" xfId="15540" xr:uid="{00000000-0005-0000-0000-000081480000}"/>
    <cellStyle name="Output 25" xfId="15541" xr:uid="{00000000-0005-0000-0000-000082480000}"/>
    <cellStyle name="Output 26" xfId="15542" xr:uid="{00000000-0005-0000-0000-000083480000}"/>
    <cellStyle name="Output 27" xfId="15543" xr:uid="{00000000-0005-0000-0000-000084480000}"/>
    <cellStyle name="Output 28" xfId="15544" xr:uid="{00000000-0005-0000-0000-000085480000}"/>
    <cellStyle name="Output 29" xfId="15545" xr:uid="{00000000-0005-0000-0000-000086480000}"/>
    <cellStyle name="Output 3" xfId="2038" xr:uid="{00000000-0005-0000-0000-000087480000}"/>
    <cellStyle name="Output 3 2" xfId="21007" xr:uid="{00000000-0005-0000-0000-000088480000}"/>
    <cellStyle name="Output 3 3" xfId="15546" xr:uid="{00000000-0005-0000-0000-000089480000}"/>
    <cellStyle name="Output 30" xfId="15547" xr:uid="{00000000-0005-0000-0000-00008A480000}"/>
    <cellStyle name="Output 31" xfId="15548" xr:uid="{00000000-0005-0000-0000-00008B480000}"/>
    <cellStyle name="Output 32" xfId="15549" xr:uid="{00000000-0005-0000-0000-00008C480000}"/>
    <cellStyle name="Output 33" xfId="15550" xr:uid="{00000000-0005-0000-0000-00008D480000}"/>
    <cellStyle name="Output 34" xfId="15551" xr:uid="{00000000-0005-0000-0000-00008E480000}"/>
    <cellStyle name="Output 35" xfId="15552" xr:uid="{00000000-0005-0000-0000-00008F480000}"/>
    <cellStyle name="Output 36" xfId="15553" xr:uid="{00000000-0005-0000-0000-000090480000}"/>
    <cellStyle name="Output 37" xfId="15554" xr:uid="{00000000-0005-0000-0000-000091480000}"/>
    <cellStyle name="Output 38" xfId="15555" xr:uid="{00000000-0005-0000-0000-000092480000}"/>
    <cellStyle name="Output 39" xfId="15556" xr:uid="{00000000-0005-0000-0000-000093480000}"/>
    <cellStyle name="Output 4" xfId="2039" xr:uid="{00000000-0005-0000-0000-000094480000}"/>
    <cellStyle name="Output 4 2" xfId="21008" xr:uid="{00000000-0005-0000-0000-000095480000}"/>
    <cellStyle name="Output 4 3" xfId="15557" xr:uid="{00000000-0005-0000-0000-000096480000}"/>
    <cellStyle name="Output 40" xfId="15558" xr:uid="{00000000-0005-0000-0000-000097480000}"/>
    <cellStyle name="Output 41" xfId="15559" xr:uid="{00000000-0005-0000-0000-000098480000}"/>
    <cellStyle name="Output 42" xfId="15560" xr:uid="{00000000-0005-0000-0000-000099480000}"/>
    <cellStyle name="Output 43" xfId="15561" xr:uid="{00000000-0005-0000-0000-00009A480000}"/>
    <cellStyle name="Output 44" xfId="15562" xr:uid="{00000000-0005-0000-0000-00009B480000}"/>
    <cellStyle name="Output 45" xfId="15563" xr:uid="{00000000-0005-0000-0000-00009C480000}"/>
    <cellStyle name="Output 46" xfId="15564" xr:uid="{00000000-0005-0000-0000-00009D480000}"/>
    <cellStyle name="Output 47" xfId="15565" xr:uid="{00000000-0005-0000-0000-00009E480000}"/>
    <cellStyle name="Output 48" xfId="15566" xr:uid="{00000000-0005-0000-0000-00009F480000}"/>
    <cellStyle name="Output 49" xfId="15567" xr:uid="{00000000-0005-0000-0000-0000A0480000}"/>
    <cellStyle name="Output 5" xfId="15568" xr:uid="{00000000-0005-0000-0000-0000A1480000}"/>
    <cellStyle name="Output 5 2" xfId="21009" xr:uid="{00000000-0005-0000-0000-0000A2480000}"/>
    <cellStyle name="Output 50" xfId="15569" xr:uid="{00000000-0005-0000-0000-0000A3480000}"/>
    <cellStyle name="Output 51" xfId="15570" xr:uid="{00000000-0005-0000-0000-0000A4480000}"/>
    <cellStyle name="Output 52" xfId="15571" xr:uid="{00000000-0005-0000-0000-0000A5480000}"/>
    <cellStyle name="Output 53" xfId="15572" xr:uid="{00000000-0005-0000-0000-0000A6480000}"/>
    <cellStyle name="Output 54" xfId="15573" xr:uid="{00000000-0005-0000-0000-0000A7480000}"/>
    <cellStyle name="Output 55" xfId="15574" xr:uid="{00000000-0005-0000-0000-0000A8480000}"/>
    <cellStyle name="Output 56" xfId="15575" xr:uid="{00000000-0005-0000-0000-0000A9480000}"/>
    <cellStyle name="Output 57" xfId="15576" xr:uid="{00000000-0005-0000-0000-0000AA480000}"/>
    <cellStyle name="Output 58" xfId="15577" xr:uid="{00000000-0005-0000-0000-0000AB480000}"/>
    <cellStyle name="Output 59" xfId="15578" xr:uid="{00000000-0005-0000-0000-0000AC480000}"/>
    <cellStyle name="Output 6" xfId="15579" xr:uid="{00000000-0005-0000-0000-0000AD480000}"/>
    <cellStyle name="Output 60" xfId="15580" xr:uid="{00000000-0005-0000-0000-0000AE480000}"/>
    <cellStyle name="Output 61" xfId="15581" xr:uid="{00000000-0005-0000-0000-0000AF480000}"/>
    <cellStyle name="Output 62" xfId="15582" xr:uid="{00000000-0005-0000-0000-0000B0480000}"/>
    <cellStyle name="Output 63" xfId="15583" xr:uid="{00000000-0005-0000-0000-0000B1480000}"/>
    <cellStyle name="Output 64" xfId="15584" xr:uid="{00000000-0005-0000-0000-0000B2480000}"/>
    <cellStyle name="Output 65" xfId="15585" xr:uid="{00000000-0005-0000-0000-0000B3480000}"/>
    <cellStyle name="Output 66" xfId="15586" xr:uid="{00000000-0005-0000-0000-0000B4480000}"/>
    <cellStyle name="Output 67" xfId="15587" xr:uid="{00000000-0005-0000-0000-0000B5480000}"/>
    <cellStyle name="Output 68" xfId="15588" xr:uid="{00000000-0005-0000-0000-0000B6480000}"/>
    <cellStyle name="Output 69" xfId="15589" xr:uid="{00000000-0005-0000-0000-0000B7480000}"/>
    <cellStyle name="Output 7" xfId="15590" xr:uid="{00000000-0005-0000-0000-0000B8480000}"/>
    <cellStyle name="Output 70" xfId="15591" xr:uid="{00000000-0005-0000-0000-0000B9480000}"/>
    <cellStyle name="Output 71" xfId="15592" xr:uid="{00000000-0005-0000-0000-0000BA480000}"/>
    <cellStyle name="Output 72" xfId="15593" xr:uid="{00000000-0005-0000-0000-0000BB480000}"/>
    <cellStyle name="Output 73" xfId="15594" xr:uid="{00000000-0005-0000-0000-0000BC480000}"/>
    <cellStyle name="Output 74" xfId="15595" xr:uid="{00000000-0005-0000-0000-0000BD480000}"/>
    <cellStyle name="Output 75" xfId="15596" xr:uid="{00000000-0005-0000-0000-0000BE480000}"/>
    <cellStyle name="Output 76" xfId="15597" xr:uid="{00000000-0005-0000-0000-0000BF480000}"/>
    <cellStyle name="Output 77" xfId="15598" xr:uid="{00000000-0005-0000-0000-0000C0480000}"/>
    <cellStyle name="Output 78" xfId="15599" xr:uid="{00000000-0005-0000-0000-0000C1480000}"/>
    <cellStyle name="Output 79" xfId="15600" xr:uid="{00000000-0005-0000-0000-0000C2480000}"/>
    <cellStyle name="Output 8" xfId="15601" xr:uid="{00000000-0005-0000-0000-0000C3480000}"/>
    <cellStyle name="Output 80" xfId="15602" xr:uid="{00000000-0005-0000-0000-0000C4480000}"/>
    <cellStyle name="Output 81" xfId="15603" xr:uid="{00000000-0005-0000-0000-0000C5480000}"/>
    <cellStyle name="Output 82" xfId="15604" xr:uid="{00000000-0005-0000-0000-0000C6480000}"/>
    <cellStyle name="Output 83" xfId="15605" xr:uid="{00000000-0005-0000-0000-0000C7480000}"/>
    <cellStyle name="Output 84" xfId="15606" xr:uid="{00000000-0005-0000-0000-0000C8480000}"/>
    <cellStyle name="Output 85" xfId="15607" xr:uid="{00000000-0005-0000-0000-0000C9480000}"/>
    <cellStyle name="Output 86" xfId="15608" xr:uid="{00000000-0005-0000-0000-0000CA480000}"/>
    <cellStyle name="Output 87" xfId="15609" xr:uid="{00000000-0005-0000-0000-0000CB480000}"/>
    <cellStyle name="Output 88" xfId="15610" xr:uid="{00000000-0005-0000-0000-0000CC480000}"/>
    <cellStyle name="Output 89" xfId="15611" xr:uid="{00000000-0005-0000-0000-0000CD480000}"/>
    <cellStyle name="Output 9" xfId="15612" xr:uid="{00000000-0005-0000-0000-0000CE480000}"/>
    <cellStyle name="Output 90" xfId="15613" xr:uid="{00000000-0005-0000-0000-0000CF480000}"/>
    <cellStyle name="Output 91" xfId="15614" xr:uid="{00000000-0005-0000-0000-0000D0480000}"/>
    <cellStyle name="Output 92" xfId="15615" xr:uid="{00000000-0005-0000-0000-0000D1480000}"/>
    <cellStyle name="Output 93" xfId="15616" xr:uid="{00000000-0005-0000-0000-0000D2480000}"/>
    <cellStyle name="Output 94" xfId="15617" xr:uid="{00000000-0005-0000-0000-0000D3480000}"/>
    <cellStyle name="Output 95" xfId="15618" xr:uid="{00000000-0005-0000-0000-0000D4480000}"/>
    <cellStyle name="Output 96" xfId="15619" xr:uid="{00000000-0005-0000-0000-0000D5480000}"/>
    <cellStyle name="Output 97" xfId="15620" xr:uid="{00000000-0005-0000-0000-0000D6480000}"/>
    <cellStyle name="Output 98" xfId="15621" xr:uid="{00000000-0005-0000-0000-0000D7480000}"/>
    <cellStyle name="Output 99" xfId="15622" xr:uid="{00000000-0005-0000-0000-0000D8480000}"/>
    <cellStyle name="Output Amounts" xfId="15623" xr:uid="{00000000-0005-0000-0000-0000D9480000}"/>
    <cellStyle name="Output Column Headings" xfId="15624" xr:uid="{00000000-0005-0000-0000-0000DA480000}"/>
    <cellStyle name="Output Column Headings 2" xfId="15625" xr:uid="{00000000-0005-0000-0000-0000DB480000}"/>
    <cellStyle name="Output Column Headings 3" xfId="15626" xr:uid="{00000000-0005-0000-0000-0000DC480000}"/>
    <cellStyle name="Output Column Headings_tagihan bruto" xfId="15627" xr:uid="{00000000-0005-0000-0000-0000DD480000}"/>
    <cellStyle name="Output Line Items" xfId="15628" xr:uid="{00000000-0005-0000-0000-0000DE480000}"/>
    <cellStyle name="Output Line Items 2" xfId="15629" xr:uid="{00000000-0005-0000-0000-0000DF480000}"/>
    <cellStyle name="Output Line Items 3" xfId="15630" xr:uid="{00000000-0005-0000-0000-0000E0480000}"/>
    <cellStyle name="OUTPUT LINE ITEMS 4" xfId="15631" xr:uid="{00000000-0005-0000-0000-0000E1480000}"/>
    <cellStyle name="OUTPUT LINE ITEMS 5" xfId="15632" xr:uid="{00000000-0005-0000-0000-0000E2480000}"/>
    <cellStyle name="OUTPUT LINE ITEMS 6" xfId="15633" xr:uid="{00000000-0005-0000-0000-0000E3480000}"/>
    <cellStyle name="Output Line Items_tagihan bruto" xfId="15634" xr:uid="{00000000-0005-0000-0000-0000E4480000}"/>
    <cellStyle name="Output Report Heading" xfId="15635" xr:uid="{00000000-0005-0000-0000-0000E5480000}"/>
    <cellStyle name="Output Report Heading 2" xfId="15636" xr:uid="{00000000-0005-0000-0000-0000E6480000}"/>
    <cellStyle name="Output Report Heading 3" xfId="15637" xr:uid="{00000000-0005-0000-0000-0000E7480000}"/>
    <cellStyle name="OUTPUT REPORT HEADING 4" xfId="15638" xr:uid="{00000000-0005-0000-0000-0000E8480000}"/>
    <cellStyle name="OUTPUT REPORT HEADING 5" xfId="15639" xr:uid="{00000000-0005-0000-0000-0000E9480000}"/>
    <cellStyle name="OUTPUT REPORT HEADING 6" xfId="15640" xr:uid="{00000000-0005-0000-0000-0000EA480000}"/>
    <cellStyle name="Output Report Heading_tagihan bruto" xfId="15641" xr:uid="{00000000-0005-0000-0000-0000EB480000}"/>
    <cellStyle name="Output Report Title" xfId="15642" xr:uid="{00000000-0005-0000-0000-0000EC480000}"/>
    <cellStyle name="OUTPUT REPORT TITLE 2" xfId="15643" xr:uid="{00000000-0005-0000-0000-0000ED480000}"/>
    <cellStyle name="P&amp;L Numbers" xfId="15644" xr:uid="{00000000-0005-0000-0000-0000EE480000}"/>
    <cellStyle name="P/N" xfId="15645" xr:uid="{00000000-0005-0000-0000-0000EF480000}"/>
    <cellStyle name="Page Heading" xfId="15646" xr:uid="{00000000-0005-0000-0000-0000F0480000}"/>
    <cellStyle name="Page Heading Large" xfId="15647" xr:uid="{00000000-0005-0000-0000-0000F1480000}"/>
    <cellStyle name="Page Heading Small" xfId="15648" xr:uid="{00000000-0005-0000-0000-0000F2480000}"/>
    <cellStyle name="Page Heading_tagihan bruto" xfId="15649" xr:uid="{00000000-0005-0000-0000-0000F3480000}"/>
    <cellStyle name="Page Number" xfId="15650" xr:uid="{00000000-0005-0000-0000-0000F4480000}"/>
    <cellStyle name="Palatino" xfId="15651" xr:uid="{00000000-0005-0000-0000-0000F5480000}"/>
    <cellStyle name="pb_page_heading_LS" xfId="15652" xr:uid="{00000000-0005-0000-0000-0000F6480000}"/>
    <cellStyle name="pc1" xfId="1548" xr:uid="{00000000-0005-0000-0000-0000F7480000}"/>
    <cellStyle name="pc1 10" xfId="15653" xr:uid="{00000000-0005-0000-0000-0000F8480000}"/>
    <cellStyle name="pc1 11" xfId="15654" xr:uid="{00000000-0005-0000-0000-0000F9480000}"/>
    <cellStyle name="pc1 12" xfId="15655" xr:uid="{00000000-0005-0000-0000-0000FA480000}"/>
    <cellStyle name="pc1 13" xfId="15656" xr:uid="{00000000-0005-0000-0000-0000FB480000}"/>
    <cellStyle name="pc1 14" xfId="21010" xr:uid="{00000000-0005-0000-0000-0000FC480000}"/>
    <cellStyle name="pc1 2" xfId="1549" xr:uid="{00000000-0005-0000-0000-0000FD480000}"/>
    <cellStyle name="pc1 2 2" xfId="21011" xr:uid="{00000000-0005-0000-0000-0000FE480000}"/>
    <cellStyle name="pc1 3" xfId="15657" xr:uid="{00000000-0005-0000-0000-0000FF480000}"/>
    <cellStyle name="pc1 3 2" xfId="21077" xr:uid="{00000000-0005-0000-0000-000000490000}"/>
    <cellStyle name="pc1 4" xfId="15658" xr:uid="{00000000-0005-0000-0000-000001490000}"/>
    <cellStyle name="pc1 5" xfId="15659" xr:uid="{00000000-0005-0000-0000-000002490000}"/>
    <cellStyle name="pc1 6" xfId="15660" xr:uid="{00000000-0005-0000-0000-000003490000}"/>
    <cellStyle name="pc1 7" xfId="15661" xr:uid="{00000000-0005-0000-0000-000004490000}"/>
    <cellStyle name="pc1 8" xfId="15662" xr:uid="{00000000-0005-0000-0000-000005490000}"/>
    <cellStyle name="pc1 9" xfId="15663" xr:uid="{00000000-0005-0000-0000-000006490000}"/>
    <cellStyle name="pe" xfId="15664" xr:uid="{00000000-0005-0000-0000-000007490000}"/>
    <cellStyle name="PEG" xfId="15665" xr:uid="{00000000-0005-0000-0000-000008490000}"/>
    <cellStyle name="per.style" xfId="1550" xr:uid="{00000000-0005-0000-0000-000009490000}"/>
    <cellStyle name="per.style 10" xfId="15666" xr:uid="{00000000-0005-0000-0000-00000A490000}"/>
    <cellStyle name="per.style 11" xfId="15667" xr:uid="{00000000-0005-0000-0000-00000B490000}"/>
    <cellStyle name="per.style 12" xfId="15668" xr:uid="{00000000-0005-0000-0000-00000C490000}"/>
    <cellStyle name="per.style 13" xfId="15669" xr:uid="{00000000-0005-0000-0000-00000D490000}"/>
    <cellStyle name="per.style 2" xfId="15670" xr:uid="{00000000-0005-0000-0000-00000E490000}"/>
    <cellStyle name="per.style 3" xfId="15671" xr:uid="{00000000-0005-0000-0000-00000F490000}"/>
    <cellStyle name="per.style 4" xfId="15672" xr:uid="{00000000-0005-0000-0000-000010490000}"/>
    <cellStyle name="per.style 5" xfId="15673" xr:uid="{00000000-0005-0000-0000-000011490000}"/>
    <cellStyle name="per.style 6" xfId="15674" xr:uid="{00000000-0005-0000-0000-000012490000}"/>
    <cellStyle name="per.style 7" xfId="15675" xr:uid="{00000000-0005-0000-0000-000013490000}"/>
    <cellStyle name="per.style 8" xfId="15676" xr:uid="{00000000-0005-0000-0000-000014490000}"/>
    <cellStyle name="per.style 9" xfId="15677" xr:uid="{00000000-0005-0000-0000-000015490000}"/>
    <cellStyle name="Perc1" xfId="15678" xr:uid="{00000000-0005-0000-0000-000016490000}"/>
    <cellStyle name="Percent" xfId="21195" builtinId="5"/>
    <cellStyle name="Percent - 1 Decimal" xfId="15679" xr:uid="{00000000-0005-0000-0000-000018490000}"/>
    <cellStyle name="Percent %" xfId="15680" xr:uid="{00000000-0005-0000-0000-000019490000}"/>
    <cellStyle name="Percent % Long Underline" xfId="15681" xr:uid="{00000000-0005-0000-0000-00001A490000}"/>
    <cellStyle name="Percent %_Worksheet in  US Financial Statements Ref. Workbook - Single Co" xfId="15682" xr:uid="{00000000-0005-0000-0000-00001B490000}"/>
    <cellStyle name="Percent (0)" xfId="15683" xr:uid="{00000000-0005-0000-0000-00001C490000}"/>
    <cellStyle name="Percent (0) 10" xfId="15684" xr:uid="{00000000-0005-0000-0000-00001D490000}"/>
    <cellStyle name="Percent (0) 11" xfId="15685" xr:uid="{00000000-0005-0000-0000-00001E490000}"/>
    <cellStyle name="Percent (0) 12" xfId="15686" xr:uid="{00000000-0005-0000-0000-00001F490000}"/>
    <cellStyle name="Percent (0) 13" xfId="15687" xr:uid="{00000000-0005-0000-0000-000020490000}"/>
    <cellStyle name="Percent (0) 2" xfId="15688" xr:uid="{00000000-0005-0000-0000-000021490000}"/>
    <cellStyle name="Percent (0) 3" xfId="15689" xr:uid="{00000000-0005-0000-0000-000022490000}"/>
    <cellStyle name="Percent (0) 4" xfId="15690" xr:uid="{00000000-0005-0000-0000-000023490000}"/>
    <cellStyle name="Percent (0) 5" xfId="15691" xr:uid="{00000000-0005-0000-0000-000024490000}"/>
    <cellStyle name="Percent (0) 6" xfId="15692" xr:uid="{00000000-0005-0000-0000-000025490000}"/>
    <cellStyle name="Percent (0) 7" xfId="15693" xr:uid="{00000000-0005-0000-0000-000026490000}"/>
    <cellStyle name="Percent (0) 8" xfId="15694" xr:uid="{00000000-0005-0000-0000-000027490000}"/>
    <cellStyle name="Percent (0) 9" xfId="15695" xr:uid="{00000000-0005-0000-0000-000028490000}"/>
    <cellStyle name="Percent [0]" xfId="1551" xr:uid="{00000000-0005-0000-0000-000029490000}"/>
    <cellStyle name="Percent [0] 10" xfId="15696" xr:uid="{00000000-0005-0000-0000-00002A490000}"/>
    <cellStyle name="Percent [0] 11" xfId="15697" xr:uid="{00000000-0005-0000-0000-00002B490000}"/>
    <cellStyle name="Percent [0] 12" xfId="15698" xr:uid="{00000000-0005-0000-0000-00002C490000}"/>
    <cellStyle name="Percent [0] 13" xfId="15699" xr:uid="{00000000-0005-0000-0000-00002D490000}"/>
    <cellStyle name="Percent [0] 14" xfId="21013" xr:uid="{00000000-0005-0000-0000-00002E490000}"/>
    <cellStyle name="Percent [0] 2" xfId="1552" xr:uid="{00000000-0005-0000-0000-00002F490000}"/>
    <cellStyle name="Percent [0] 2 2" xfId="21014" xr:uid="{00000000-0005-0000-0000-000030490000}"/>
    <cellStyle name="Percent [0] 3" xfId="15700" xr:uid="{00000000-0005-0000-0000-000031490000}"/>
    <cellStyle name="Percent [0] 3 2" xfId="21078" xr:uid="{00000000-0005-0000-0000-000032490000}"/>
    <cellStyle name="Percent [0] 4" xfId="15701" xr:uid="{00000000-0005-0000-0000-000033490000}"/>
    <cellStyle name="Percent [0] 5" xfId="15702" xr:uid="{00000000-0005-0000-0000-000034490000}"/>
    <cellStyle name="Percent [0] 6" xfId="15703" xr:uid="{00000000-0005-0000-0000-000035490000}"/>
    <cellStyle name="Percent [0] 7" xfId="15704" xr:uid="{00000000-0005-0000-0000-000036490000}"/>
    <cellStyle name="Percent [0] 8" xfId="15705" xr:uid="{00000000-0005-0000-0000-000037490000}"/>
    <cellStyle name="Percent [0] 9" xfId="15706" xr:uid="{00000000-0005-0000-0000-000038490000}"/>
    <cellStyle name="Percent [0]_tagihan bruto" xfId="15707" xr:uid="{00000000-0005-0000-0000-000039490000}"/>
    <cellStyle name="Percent [00]" xfId="1553" xr:uid="{00000000-0005-0000-0000-00003A490000}"/>
    <cellStyle name="Percent [00] 2" xfId="1554" xr:uid="{00000000-0005-0000-0000-00003B490000}"/>
    <cellStyle name="Percent [00] 3" xfId="15708" xr:uid="{00000000-0005-0000-0000-00003C490000}"/>
    <cellStyle name="Percent [00] 4" xfId="15709" xr:uid="{00000000-0005-0000-0000-00003D490000}"/>
    <cellStyle name="Percent [00]_tagihan bruto" xfId="15710" xr:uid="{00000000-0005-0000-0000-00003E490000}"/>
    <cellStyle name="Percent [1]" xfId="1555" xr:uid="{00000000-0005-0000-0000-00003F490000}"/>
    <cellStyle name="Percent [1] 10" xfId="15711" xr:uid="{00000000-0005-0000-0000-000040490000}"/>
    <cellStyle name="Percent [1] 11" xfId="15712" xr:uid="{00000000-0005-0000-0000-000041490000}"/>
    <cellStyle name="Percent [1] 12" xfId="15713" xr:uid="{00000000-0005-0000-0000-000042490000}"/>
    <cellStyle name="Percent [1] 13" xfId="15714" xr:uid="{00000000-0005-0000-0000-000043490000}"/>
    <cellStyle name="Percent [1] 14" xfId="21015" xr:uid="{00000000-0005-0000-0000-000044490000}"/>
    <cellStyle name="Percent [1] 2" xfId="1556" xr:uid="{00000000-0005-0000-0000-000045490000}"/>
    <cellStyle name="Percent [1] 2 2" xfId="21016" xr:uid="{00000000-0005-0000-0000-000046490000}"/>
    <cellStyle name="Percent [1] 3" xfId="15715" xr:uid="{00000000-0005-0000-0000-000047490000}"/>
    <cellStyle name="Percent [1] 3 2" xfId="21079" xr:uid="{00000000-0005-0000-0000-000048490000}"/>
    <cellStyle name="Percent [1] 4" xfId="15716" xr:uid="{00000000-0005-0000-0000-000049490000}"/>
    <cellStyle name="Percent [1] 5" xfId="15717" xr:uid="{00000000-0005-0000-0000-00004A490000}"/>
    <cellStyle name="Percent [1] 6" xfId="15718" xr:uid="{00000000-0005-0000-0000-00004B490000}"/>
    <cellStyle name="Percent [1] 7" xfId="15719" xr:uid="{00000000-0005-0000-0000-00004C490000}"/>
    <cellStyle name="Percent [1] 8" xfId="15720" xr:uid="{00000000-0005-0000-0000-00004D490000}"/>
    <cellStyle name="Percent [1] 9" xfId="15721" xr:uid="{00000000-0005-0000-0000-00004E490000}"/>
    <cellStyle name="Percent [2]" xfId="642" xr:uid="{00000000-0005-0000-0000-00004F490000}"/>
    <cellStyle name="Percent [2] 10" xfId="15722" xr:uid="{00000000-0005-0000-0000-000050490000}"/>
    <cellStyle name="Percent [2] 11" xfId="15723" xr:uid="{00000000-0005-0000-0000-000051490000}"/>
    <cellStyle name="Percent [2] 12" xfId="15724" xr:uid="{00000000-0005-0000-0000-000052490000}"/>
    <cellStyle name="Percent [2] 13" xfId="15725" xr:uid="{00000000-0005-0000-0000-000053490000}"/>
    <cellStyle name="Percent [2] 14" xfId="878" xr:uid="{00000000-0005-0000-0000-000054490000}"/>
    <cellStyle name="Percent [2] 2" xfId="1557" xr:uid="{00000000-0005-0000-0000-000055490000}"/>
    <cellStyle name="Percent [2] 3" xfId="15726" xr:uid="{00000000-0005-0000-0000-000056490000}"/>
    <cellStyle name="Percent [2] 4" xfId="15727" xr:uid="{00000000-0005-0000-0000-000057490000}"/>
    <cellStyle name="Percent [2] 5" xfId="15728" xr:uid="{00000000-0005-0000-0000-000058490000}"/>
    <cellStyle name="Percent [2] 6" xfId="15729" xr:uid="{00000000-0005-0000-0000-000059490000}"/>
    <cellStyle name="Percent [2] 7" xfId="15730" xr:uid="{00000000-0005-0000-0000-00005A490000}"/>
    <cellStyle name="Percent [2] 8" xfId="15731" xr:uid="{00000000-0005-0000-0000-00005B490000}"/>
    <cellStyle name="Percent [2] 9" xfId="15732" xr:uid="{00000000-0005-0000-0000-00005C490000}"/>
    <cellStyle name="Percent [2]_AJE Induk" xfId="15733" xr:uid="{00000000-0005-0000-0000-00005D490000}"/>
    <cellStyle name="Percent 0.0%" xfId="15734" xr:uid="{00000000-0005-0000-0000-00005E490000}"/>
    <cellStyle name="Percent 0.0% Long Underline" xfId="15735" xr:uid="{00000000-0005-0000-0000-00005F490000}"/>
    <cellStyle name="Percent 0.00%" xfId="15736" xr:uid="{00000000-0005-0000-0000-000060490000}"/>
    <cellStyle name="Percent 0.00% Long Underline" xfId="15737" xr:uid="{00000000-0005-0000-0000-000061490000}"/>
    <cellStyle name="Percent 0.000%" xfId="15738" xr:uid="{00000000-0005-0000-0000-000062490000}"/>
    <cellStyle name="Percent 0.000% Long Underline" xfId="15739" xr:uid="{00000000-0005-0000-0000-000063490000}"/>
    <cellStyle name="Percent 10" xfId="122" xr:uid="{00000000-0005-0000-0000-000064490000}"/>
    <cellStyle name="Percent 10 2" xfId="644" xr:uid="{00000000-0005-0000-0000-000065490000}"/>
    <cellStyle name="Percent 10 2 2" xfId="1559" xr:uid="{00000000-0005-0000-0000-000066490000}"/>
    <cellStyle name="Percent 10 3" xfId="645" xr:uid="{00000000-0005-0000-0000-000067490000}"/>
    <cellStyle name="Percent 10 3 2" xfId="15740" xr:uid="{00000000-0005-0000-0000-000068490000}"/>
    <cellStyle name="Percent 10 4" xfId="643" xr:uid="{00000000-0005-0000-0000-000069490000}"/>
    <cellStyle name="Percent 10 4 2" xfId="1558" xr:uid="{00000000-0005-0000-0000-00006A490000}"/>
    <cellStyle name="Percent 11" xfId="121" xr:uid="{00000000-0005-0000-0000-00006B490000}"/>
    <cellStyle name="Percent 11 2" xfId="647" xr:uid="{00000000-0005-0000-0000-00006C490000}"/>
    <cellStyle name="Percent 11 2 2" xfId="1561" xr:uid="{00000000-0005-0000-0000-00006D490000}"/>
    <cellStyle name="Percent 11 3" xfId="646" xr:uid="{00000000-0005-0000-0000-00006E490000}"/>
    <cellStyle name="Percent 11 3 2" xfId="15741" xr:uid="{00000000-0005-0000-0000-00006F490000}"/>
    <cellStyle name="Percent 11 3 3" xfId="1560" xr:uid="{00000000-0005-0000-0000-000070490000}"/>
    <cellStyle name="Percent 11 4" xfId="15742" xr:uid="{00000000-0005-0000-0000-000071490000}"/>
    <cellStyle name="Percent 12" xfId="648" xr:uid="{00000000-0005-0000-0000-000072490000}"/>
    <cellStyle name="Percent 12 2" xfId="1563" xr:uid="{00000000-0005-0000-0000-000073490000}"/>
    <cellStyle name="Percent 12 3" xfId="1562" xr:uid="{00000000-0005-0000-0000-000074490000}"/>
    <cellStyle name="Percent 12 3 2" xfId="15743" xr:uid="{00000000-0005-0000-0000-000075490000}"/>
    <cellStyle name="Percent 12 4" xfId="15744" xr:uid="{00000000-0005-0000-0000-000076490000}"/>
    <cellStyle name="Percent 13" xfId="649" xr:uid="{00000000-0005-0000-0000-000077490000}"/>
    <cellStyle name="Percent 13 2" xfId="650" xr:uid="{00000000-0005-0000-0000-000078490000}"/>
    <cellStyle name="Percent 13 2 2" xfId="1565" xr:uid="{00000000-0005-0000-0000-000079490000}"/>
    <cellStyle name="Percent 13 2 3" xfId="879" xr:uid="{00000000-0005-0000-0000-00007A490000}"/>
    <cellStyle name="Percent 13 3" xfId="1564" xr:uid="{00000000-0005-0000-0000-00007B490000}"/>
    <cellStyle name="Percent 13 3 2" xfId="15745" xr:uid="{00000000-0005-0000-0000-00007C490000}"/>
    <cellStyle name="Percent 13 4" xfId="15746" xr:uid="{00000000-0005-0000-0000-00007D490000}"/>
    <cellStyle name="Percent 14" xfId="684" xr:uid="{00000000-0005-0000-0000-00007E490000}"/>
    <cellStyle name="Percent 14 2" xfId="1048" xr:uid="{00000000-0005-0000-0000-00007F490000}"/>
    <cellStyle name="Percent 14 2 2" xfId="15747" xr:uid="{00000000-0005-0000-0000-000080490000}"/>
    <cellStyle name="Percent 14 3" xfId="15748" xr:uid="{00000000-0005-0000-0000-000081490000}"/>
    <cellStyle name="Percent 14 4" xfId="15749" xr:uid="{00000000-0005-0000-0000-000082490000}"/>
    <cellStyle name="Percent 14 5" xfId="1566" xr:uid="{00000000-0005-0000-0000-000083490000}"/>
    <cellStyle name="Percent 14 6" xfId="891" xr:uid="{00000000-0005-0000-0000-000084490000}"/>
    <cellStyle name="Percent 15" xfId="690" xr:uid="{00000000-0005-0000-0000-000085490000}"/>
    <cellStyle name="Percent 15 2" xfId="1054" xr:uid="{00000000-0005-0000-0000-000086490000}"/>
    <cellStyle name="Percent 15 2 2" xfId="15750" xr:uid="{00000000-0005-0000-0000-000087490000}"/>
    <cellStyle name="Percent 15 3" xfId="15751" xr:uid="{00000000-0005-0000-0000-000088490000}"/>
    <cellStyle name="Percent 15 4" xfId="15752" xr:uid="{00000000-0005-0000-0000-000089490000}"/>
    <cellStyle name="Percent 15 5" xfId="1567" xr:uid="{00000000-0005-0000-0000-00008A490000}"/>
    <cellStyle name="Percent 15 6" xfId="897" xr:uid="{00000000-0005-0000-0000-00008B490000}"/>
    <cellStyle name="Percent 16" xfId="733" xr:uid="{00000000-0005-0000-0000-00008C490000}"/>
    <cellStyle name="Percent 16 2" xfId="1094" xr:uid="{00000000-0005-0000-0000-00008D490000}"/>
    <cellStyle name="Percent 16 2 2" xfId="15754" xr:uid="{00000000-0005-0000-0000-00008E490000}"/>
    <cellStyle name="Percent 16 3" xfId="15755" xr:uid="{00000000-0005-0000-0000-00008F490000}"/>
    <cellStyle name="Percent 16 4" xfId="15756" xr:uid="{00000000-0005-0000-0000-000090490000}"/>
    <cellStyle name="Percent 16 5" xfId="15753" xr:uid="{00000000-0005-0000-0000-000091490000}"/>
    <cellStyle name="Percent 16 6" xfId="2051" xr:uid="{00000000-0005-0000-0000-000092490000}"/>
    <cellStyle name="Percent 16 7" xfId="938" xr:uid="{00000000-0005-0000-0000-000093490000}"/>
    <cellStyle name="Percent 17" xfId="735" xr:uid="{00000000-0005-0000-0000-000094490000}"/>
    <cellStyle name="Percent 17 2" xfId="1095" xr:uid="{00000000-0005-0000-0000-000095490000}"/>
    <cellStyle name="Percent 17 2 2" xfId="15758" xr:uid="{00000000-0005-0000-0000-000096490000}"/>
    <cellStyle name="Percent 17 3" xfId="15757" xr:uid="{00000000-0005-0000-0000-000097490000}"/>
    <cellStyle name="Percent 17 4" xfId="940" xr:uid="{00000000-0005-0000-0000-000098490000}"/>
    <cellStyle name="Percent 18" xfId="737" xr:uid="{00000000-0005-0000-0000-000099490000}"/>
    <cellStyle name="Percent 18 2" xfId="1097" xr:uid="{00000000-0005-0000-0000-00009A490000}"/>
    <cellStyle name="Percent 18 2 2" xfId="15760" xr:uid="{00000000-0005-0000-0000-00009B490000}"/>
    <cellStyle name="Percent 18 3" xfId="15761" xr:uid="{00000000-0005-0000-0000-00009C490000}"/>
    <cellStyle name="Percent 18 4" xfId="15759" xr:uid="{00000000-0005-0000-0000-00009D490000}"/>
    <cellStyle name="Percent 18 5" xfId="942" xr:uid="{00000000-0005-0000-0000-00009E490000}"/>
    <cellStyle name="Percent 19" xfId="738" xr:uid="{00000000-0005-0000-0000-00009F490000}"/>
    <cellStyle name="Percent 19 2" xfId="1098" xr:uid="{00000000-0005-0000-0000-0000A0490000}"/>
    <cellStyle name="Percent 19 2 2" xfId="15763" xr:uid="{00000000-0005-0000-0000-0000A1490000}"/>
    <cellStyle name="Percent 19 3" xfId="15762" xr:uid="{00000000-0005-0000-0000-0000A2490000}"/>
    <cellStyle name="Percent 19 4" xfId="943" xr:uid="{00000000-0005-0000-0000-0000A3490000}"/>
    <cellStyle name="Percent 2" xfId="123" xr:uid="{00000000-0005-0000-0000-0000A4490000}"/>
    <cellStyle name="Percent 2 10" xfId="15764" xr:uid="{00000000-0005-0000-0000-0000A5490000}"/>
    <cellStyle name="Percent 2 11" xfId="15765" xr:uid="{00000000-0005-0000-0000-0000A6490000}"/>
    <cellStyle name="Percent 2 12" xfId="15766" xr:uid="{00000000-0005-0000-0000-0000A7490000}"/>
    <cellStyle name="Percent 2 13" xfId="15767" xr:uid="{00000000-0005-0000-0000-0000A8490000}"/>
    <cellStyle name="Percent 2 14" xfId="15768" xr:uid="{00000000-0005-0000-0000-0000A9490000}"/>
    <cellStyle name="Percent 2 15" xfId="15769" xr:uid="{00000000-0005-0000-0000-0000AA490000}"/>
    <cellStyle name="Percent 2 2" xfId="124" xr:uid="{00000000-0005-0000-0000-0000AB490000}"/>
    <cellStyle name="Percent 2 2 2" xfId="125" xr:uid="{00000000-0005-0000-0000-0000AC490000}"/>
    <cellStyle name="Percent 2 2 2 2" xfId="653" xr:uid="{00000000-0005-0000-0000-0000AD490000}"/>
    <cellStyle name="Percent 2 2 2 2 2" xfId="21017" xr:uid="{00000000-0005-0000-0000-0000AE490000}"/>
    <cellStyle name="Percent 2 2 2 3" xfId="881" xr:uid="{00000000-0005-0000-0000-0000AF490000}"/>
    <cellStyle name="Percent 2 2 3" xfId="654" xr:uid="{00000000-0005-0000-0000-0000B0490000}"/>
    <cellStyle name="Percent 2 2 3 2" xfId="882" xr:uid="{00000000-0005-0000-0000-0000B1490000}"/>
    <cellStyle name="Percent 2 2 4" xfId="715" xr:uid="{00000000-0005-0000-0000-0000B2490000}"/>
    <cellStyle name="Percent 2 2 4 2" xfId="1076" xr:uid="{00000000-0005-0000-0000-0000B3490000}"/>
    <cellStyle name="Percent 2 2 4 3" xfId="1568" xr:uid="{00000000-0005-0000-0000-0000B4490000}"/>
    <cellStyle name="Percent 2 2 4 4" xfId="920" xr:uid="{00000000-0005-0000-0000-0000B5490000}"/>
    <cellStyle name="Percent 2 2 5" xfId="652" xr:uid="{00000000-0005-0000-0000-0000B6490000}"/>
    <cellStyle name="Percent 2 2 6" xfId="880" xr:uid="{00000000-0005-0000-0000-0000B7490000}"/>
    <cellStyle name="Percent 2 3" xfId="126" xr:uid="{00000000-0005-0000-0000-0000B8490000}"/>
    <cellStyle name="Percent 2 3 2" xfId="21080" xr:uid="{00000000-0005-0000-0000-0000B9490000}"/>
    <cellStyle name="Percent 2 3 3" xfId="15770" xr:uid="{00000000-0005-0000-0000-0000BA490000}"/>
    <cellStyle name="Percent 2 3 4" xfId="883" xr:uid="{00000000-0005-0000-0000-0000BB490000}"/>
    <cellStyle name="Percent 2 4" xfId="655" xr:uid="{00000000-0005-0000-0000-0000BC490000}"/>
    <cellStyle name="Percent 2 4 2" xfId="1047" xr:uid="{00000000-0005-0000-0000-0000BD490000}"/>
    <cellStyle name="Percent 2 4 2 2" xfId="15771" xr:uid="{00000000-0005-0000-0000-0000BE490000}"/>
    <cellStyle name="Percent 2 4 3" xfId="1200" xr:uid="{00000000-0005-0000-0000-0000BF490000}"/>
    <cellStyle name="Percent 2 4 4" xfId="884" xr:uid="{00000000-0005-0000-0000-0000C0490000}"/>
    <cellStyle name="Percent 2 5" xfId="714" xr:uid="{00000000-0005-0000-0000-0000C1490000}"/>
    <cellStyle name="Percent 2 5 2" xfId="15772" xr:uid="{00000000-0005-0000-0000-0000C2490000}"/>
    <cellStyle name="Percent 2 6" xfId="651" xr:uid="{00000000-0005-0000-0000-0000C3490000}"/>
    <cellStyle name="Percent 2 6 2" xfId="15773" xr:uid="{00000000-0005-0000-0000-0000C4490000}"/>
    <cellStyle name="Percent 2 7" xfId="838" xr:uid="{00000000-0005-0000-0000-0000C5490000}"/>
    <cellStyle name="Percent 2 7 2" xfId="15774" xr:uid="{00000000-0005-0000-0000-0000C6490000}"/>
    <cellStyle name="Percent 2 8" xfId="15775" xr:uid="{00000000-0005-0000-0000-0000C7490000}"/>
    <cellStyle name="Percent 2 9" xfId="15776" xr:uid="{00000000-0005-0000-0000-0000C8490000}"/>
    <cellStyle name="Percent 2_Ws n Ws Report CSA Induk 2010" xfId="15777" xr:uid="{00000000-0005-0000-0000-0000C9490000}"/>
    <cellStyle name="Percent 20" xfId="739" xr:uid="{00000000-0005-0000-0000-0000CA490000}"/>
    <cellStyle name="Percent 20 2" xfId="1099" xr:uid="{00000000-0005-0000-0000-0000CB490000}"/>
    <cellStyle name="Percent 20 2 2" xfId="15779" xr:uid="{00000000-0005-0000-0000-0000CC490000}"/>
    <cellStyle name="Percent 20 3" xfId="15778" xr:uid="{00000000-0005-0000-0000-0000CD490000}"/>
    <cellStyle name="Percent 20 4" xfId="944" xr:uid="{00000000-0005-0000-0000-0000CE490000}"/>
    <cellStyle name="Percent 21" xfId="740" xr:uid="{00000000-0005-0000-0000-0000CF490000}"/>
    <cellStyle name="Percent 21 2" xfId="1100" xr:uid="{00000000-0005-0000-0000-0000D0490000}"/>
    <cellStyle name="Percent 21 2 2" xfId="15781" xr:uid="{00000000-0005-0000-0000-0000D1490000}"/>
    <cellStyle name="Percent 21 3" xfId="15780" xr:uid="{00000000-0005-0000-0000-0000D2490000}"/>
    <cellStyle name="Percent 21 4" xfId="945" xr:uid="{00000000-0005-0000-0000-0000D3490000}"/>
    <cellStyle name="Percent 22" xfId="741" xr:uid="{00000000-0005-0000-0000-0000D4490000}"/>
    <cellStyle name="Percent 22 2" xfId="1101" xr:uid="{00000000-0005-0000-0000-0000D5490000}"/>
    <cellStyle name="Percent 22 2 2" xfId="15783" xr:uid="{00000000-0005-0000-0000-0000D6490000}"/>
    <cellStyle name="Percent 22 3" xfId="15782" xr:uid="{00000000-0005-0000-0000-0000D7490000}"/>
    <cellStyle name="Percent 22 4" xfId="946" xr:uid="{00000000-0005-0000-0000-0000D8490000}"/>
    <cellStyle name="Percent 23" xfId="787" xr:uid="{00000000-0005-0000-0000-0000D9490000}"/>
    <cellStyle name="Percent 23 2" xfId="1147" xr:uid="{00000000-0005-0000-0000-0000DA490000}"/>
    <cellStyle name="Percent 23 2 2" xfId="15785" xr:uid="{00000000-0005-0000-0000-0000DB490000}"/>
    <cellStyle name="Percent 23 3" xfId="15784" xr:uid="{00000000-0005-0000-0000-0000DC490000}"/>
    <cellStyle name="Percent 23 4" xfId="992" xr:uid="{00000000-0005-0000-0000-0000DD490000}"/>
    <cellStyle name="Percent 24" xfId="789" xr:uid="{00000000-0005-0000-0000-0000DE490000}"/>
    <cellStyle name="Percent 24 2" xfId="1149" xr:uid="{00000000-0005-0000-0000-0000DF490000}"/>
    <cellStyle name="Percent 24 2 2" xfId="15787" xr:uid="{00000000-0005-0000-0000-0000E0490000}"/>
    <cellStyle name="Percent 24 3" xfId="15786" xr:uid="{00000000-0005-0000-0000-0000E1490000}"/>
    <cellStyle name="Percent 24 4" xfId="994" xr:uid="{00000000-0005-0000-0000-0000E2490000}"/>
    <cellStyle name="Percent 25" xfId="791" xr:uid="{00000000-0005-0000-0000-0000E3490000}"/>
    <cellStyle name="Percent 25 2" xfId="1151" xr:uid="{00000000-0005-0000-0000-0000E4490000}"/>
    <cellStyle name="Percent 25 2 2" xfId="15789" xr:uid="{00000000-0005-0000-0000-0000E5490000}"/>
    <cellStyle name="Percent 25 3" xfId="15788" xr:uid="{00000000-0005-0000-0000-0000E6490000}"/>
    <cellStyle name="Percent 25 4" xfId="996" xr:uid="{00000000-0005-0000-0000-0000E7490000}"/>
    <cellStyle name="Percent 26" xfId="656" xr:uid="{00000000-0005-0000-0000-0000E8490000}"/>
    <cellStyle name="Percent 26 2" xfId="15790" xr:uid="{00000000-0005-0000-0000-0000E9490000}"/>
    <cellStyle name="Percent 27" xfId="793" xr:uid="{00000000-0005-0000-0000-0000EA490000}"/>
    <cellStyle name="Percent 27 2" xfId="1153" xr:uid="{00000000-0005-0000-0000-0000EB490000}"/>
    <cellStyle name="Percent 27 3" xfId="15791" xr:uid="{00000000-0005-0000-0000-0000EC490000}"/>
    <cellStyle name="Percent 27 4" xfId="998" xr:uid="{00000000-0005-0000-0000-0000ED490000}"/>
    <cellStyle name="Percent 28" xfId="794" xr:uid="{00000000-0005-0000-0000-0000EE490000}"/>
    <cellStyle name="Percent 28 2" xfId="1154" xr:uid="{00000000-0005-0000-0000-0000EF490000}"/>
    <cellStyle name="Percent 28 3" xfId="15792" xr:uid="{00000000-0005-0000-0000-0000F0490000}"/>
    <cellStyle name="Percent 28 4" xfId="999" xr:uid="{00000000-0005-0000-0000-0000F1490000}"/>
    <cellStyle name="Percent 29" xfId="795" xr:uid="{00000000-0005-0000-0000-0000F2490000}"/>
    <cellStyle name="Percent 29 2" xfId="1155" xr:uid="{00000000-0005-0000-0000-0000F3490000}"/>
    <cellStyle name="Percent 29 3" xfId="15793" xr:uid="{00000000-0005-0000-0000-0000F4490000}"/>
    <cellStyle name="Percent 29 4" xfId="1000" xr:uid="{00000000-0005-0000-0000-0000F5490000}"/>
    <cellStyle name="Percent 3" xfId="127" xr:uid="{00000000-0005-0000-0000-0000F6490000}"/>
    <cellStyle name="Percent 3 10" xfId="15794" xr:uid="{00000000-0005-0000-0000-0000F7490000}"/>
    <cellStyle name="Percent 3 11" xfId="15795" xr:uid="{00000000-0005-0000-0000-0000F8490000}"/>
    <cellStyle name="Percent 3 12" xfId="15796" xr:uid="{00000000-0005-0000-0000-0000F9490000}"/>
    <cellStyle name="Percent 3 13" xfId="15797" xr:uid="{00000000-0005-0000-0000-0000FA490000}"/>
    <cellStyle name="Percent 3 14" xfId="15798" xr:uid="{00000000-0005-0000-0000-0000FB490000}"/>
    <cellStyle name="Percent 3 15" xfId="885" xr:uid="{00000000-0005-0000-0000-0000FC490000}"/>
    <cellStyle name="Percent 3 2" xfId="128" xr:uid="{00000000-0005-0000-0000-0000FD490000}"/>
    <cellStyle name="Percent 3 2 2" xfId="129" xr:uid="{00000000-0005-0000-0000-0000FE490000}"/>
    <cellStyle name="Percent 3 2 2 2" xfId="658" xr:uid="{00000000-0005-0000-0000-0000FF490000}"/>
    <cellStyle name="Percent 3 2 2 2 2" xfId="15800" xr:uid="{00000000-0005-0000-0000-0000004A0000}"/>
    <cellStyle name="Percent 3 2 2 3" xfId="15799" xr:uid="{00000000-0005-0000-0000-0000014A0000}"/>
    <cellStyle name="Percent 3 2 2 4" xfId="887" xr:uid="{00000000-0005-0000-0000-0000024A0000}"/>
    <cellStyle name="Percent 3 2 3" xfId="717" xr:uid="{00000000-0005-0000-0000-0000034A0000}"/>
    <cellStyle name="Percent 3 2 3 2" xfId="1078" xr:uid="{00000000-0005-0000-0000-0000044A0000}"/>
    <cellStyle name="Percent 3 2 3 3" xfId="15801" xr:uid="{00000000-0005-0000-0000-0000054A0000}"/>
    <cellStyle name="Percent 3 2 3 4" xfId="922" xr:uid="{00000000-0005-0000-0000-0000064A0000}"/>
    <cellStyle name="Percent 3 2 4" xfId="21051" xr:uid="{00000000-0005-0000-0000-0000074A0000}"/>
    <cellStyle name="Percent 3 2 5" xfId="886" xr:uid="{00000000-0005-0000-0000-0000084A0000}"/>
    <cellStyle name="Percent 3 3" xfId="130" xr:uid="{00000000-0005-0000-0000-0000094A0000}"/>
    <cellStyle name="Percent 3 3 2" xfId="659" xr:uid="{00000000-0005-0000-0000-00000A4A0000}"/>
    <cellStyle name="Percent 3 3 2 2" xfId="15802" xr:uid="{00000000-0005-0000-0000-00000B4A0000}"/>
    <cellStyle name="Percent 3 3 3" xfId="888" xr:uid="{00000000-0005-0000-0000-00000C4A0000}"/>
    <cellStyle name="Percent 3 4" xfId="716" xr:uid="{00000000-0005-0000-0000-00000D4A0000}"/>
    <cellStyle name="Percent 3 4 2" xfId="1077" xr:uid="{00000000-0005-0000-0000-00000E4A0000}"/>
    <cellStyle name="Percent 3 4 3" xfId="15803" xr:uid="{00000000-0005-0000-0000-00000F4A0000}"/>
    <cellStyle name="Percent 3 4 4" xfId="921" xr:uid="{00000000-0005-0000-0000-0000104A0000}"/>
    <cellStyle name="Percent 3 5" xfId="15804" xr:uid="{00000000-0005-0000-0000-0000114A0000}"/>
    <cellStyle name="Percent 3 6" xfId="15805" xr:uid="{00000000-0005-0000-0000-0000124A0000}"/>
    <cellStyle name="Percent 3 7" xfId="15806" xr:uid="{00000000-0005-0000-0000-0000134A0000}"/>
    <cellStyle name="Percent 3 8" xfId="15807" xr:uid="{00000000-0005-0000-0000-0000144A0000}"/>
    <cellStyle name="Percent 3 9" xfId="15808" xr:uid="{00000000-0005-0000-0000-0000154A0000}"/>
    <cellStyle name="Percent 30" xfId="796" xr:uid="{00000000-0005-0000-0000-0000164A0000}"/>
    <cellStyle name="Percent 30 2" xfId="1156" xr:uid="{00000000-0005-0000-0000-0000174A0000}"/>
    <cellStyle name="Percent 30 2 2" xfId="15810" xr:uid="{00000000-0005-0000-0000-0000184A0000}"/>
    <cellStyle name="Percent 30 3" xfId="15809" xr:uid="{00000000-0005-0000-0000-0000194A0000}"/>
    <cellStyle name="Percent 30 4" xfId="1001" xr:uid="{00000000-0005-0000-0000-00001A4A0000}"/>
    <cellStyle name="Percent 31" xfId="797" xr:uid="{00000000-0005-0000-0000-00001B4A0000}"/>
    <cellStyle name="Percent 31 2" xfId="1157" xr:uid="{00000000-0005-0000-0000-00001C4A0000}"/>
    <cellStyle name="Percent 31 3" xfId="15811" xr:uid="{00000000-0005-0000-0000-00001D4A0000}"/>
    <cellStyle name="Percent 31 4" xfId="1002" xr:uid="{00000000-0005-0000-0000-00001E4A0000}"/>
    <cellStyle name="Percent 32" xfId="798" xr:uid="{00000000-0005-0000-0000-00001F4A0000}"/>
    <cellStyle name="Percent 32 2" xfId="1158" xr:uid="{00000000-0005-0000-0000-0000204A0000}"/>
    <cellStyle name="Percent 32 3" xfId="15812" xr:uid="{00000000-0005-0000-0000-0000214A0000}"/>
    <cellStyle name="Percent 32 4" xfId="1003" xr:uid="{00000000-0005-0000-0000-0000224A0000}"/>
    <cellStyle name="Percent 33" xfId="799" xr:uid="{00000000-0005-0000-0000-0000234A0000}"/>
    <cellStyle name="Percent 33 2" xfId="1159" xr:uid="{00000000-0005-0000-0000-0000244A0000}"/>
    <cellStyle name="Percent 33 3" xfId="15813" xr:uid="{00000000-0005-0000-0000-0000254A0000}"/>
    <cellStyle name="Percent 33 4" xfId="1004" xr:uid="{00000000-0005-0000-0000-0000264A0000}"/>
    <cellStyle name="Percent 34" xfId="800" xr:uid="{00000000-0005-0000-0000-0000274A0000}"/>
    <cellStyle name="Percent 34 2" xfId="1160" xr:uid="{00000000-0005-0000-0000-0000284A0000}"/>
    <cellStyle name="Percent 34 3" xfId="17294" xr:uid="{00000000-0005-0000-0000-0000294A0000}"/>
    <cellStyle name="Percent 34 4" xfId="1005" xr:uid="{00000000-0005-0000-0000-00002A4A0000}"/>
    <cellStyle name="Percent 35" xfId="801" xr:uid="{00000000-0005-0000-0000-00002B4A0000}"/>
    <cellStyle name="Percent 35 2" xfId="1161" xr:uid="{00000000-0005-0000-0000-00002C4A0000}"/>
    <cellStyle name="Percent 35 3" xfId="17554" xr:uid="{00000000-0005-0000-0000-00002D4A0000}"/>
    <cellStyle name="Percent 35 4" xfId="1006" xr:uid="{00000000-0005-0000-0000-00002E4A0000}"/>
    <cellStyle name="Percent 36" xfId="802" xr:uid="{00000000-0005-0000-0000-00002F4A0000}"/>
    <cellStyle name="Percent 36 2" xfId="1162" xr:uid="{00000000-0005-0000-0000-0000304A0000}"/>
    <cellStyle name="Percent 36 2 2" xfId="18079" xr:uid="{00000000-0005-0000-0000-0000314A0000}"/>
    <cellStyle name="Percent 36 2 2 2" xfId="18751" xr:uid="{00000000-0005-0000-0000-0000324A0000}"/>
    <cellStyle name="Percent 36 2 2 2 2" xfId="20087" xr:uid="{00000000-0005-0000-0000-0000334A0000}"/>
    <cellStyle name="Percent 36 2 2 3" xfId="19425" xr:uid="{00000000-0005-0000-0000-0000344A0000}"/>
    <cellStyle name="Percent 36 2 3" xfId="18420" xr:uid="{00000000-0005-0000-0000-0000354A0000}"/>
    <cellStyle name="Percent 36 2 3 2" xfId="19756" xr:uid="{00000000-0005-0000-0000-0000364A0000}"/>
    <cellStyle name="Percent 36 2 4" xfId="19094" xr:uid="{00000000-0005-0000-0000-0000374A0000}"/>
    <cellStyle name="Percent 36 2 5" xfId="17630" xr:uid="{00000000-0005-0000-0000-0000384A0000}"/>
    <cellStyle name="Percent 36 3" xfId="17913" xr:uid="{00000000-0005-0000-0000-0000394A0000}"/>
    <cellStyle name="Percent 36 3 2" xfId="18585" xr:uid="{00000000-0005-0000-0000-00003A4A0000}"/>
    <cellStyle name="Percent 36 3 2 2" xfId="19921" xr:uid="{00000000-0005-0000-0000-00003B4A0000}"/>
    <cellStyle name="Percent 36 3 3" xfId="19259" xr:uid="{00000000-0005-0000-0000-00003C4A0000}"/>
    <cellStyle name="Percent 36 4" xfId="18254" xr:uid="{00000000-0005-0000-0000-00003D4A0000}"/>
    <cellStyle name="Percent 36 4 2" xfId="19590" xr:uid="{00000000-0005-0000-0000-00003E4A0000}"/>
    <cellStyle name="Percent 36 5" xfId="18928" xr:uid="{00000000-0005-0000-0000-00003F4A0000}"/>
    <cellStyle name="Percent 36 6" xfId="17282" xr:uid="{00000000-0005-0000-0000-0000404A0000}"/>
    <cellStyle name="Percent 36 7" xfId="1007" xr:uid="{00000000-0005-0000-0000-0000414A0000}"/>
    <cellStyle name="Percent 37" xfId="803" xr:uid="{00000000-0005-0000-0000-0000424A0000}"/>
    <cellStyle name="Percent 37 2" xfId="1163" xr:uid="{00000000-0005-0000-0000-0000434A0000}"/>
    <cellStyle name="Percent 37 2 2" xfId="18187" xr:uid="{00000000-0005-0000-0000-0000444A0000}"/>
    <cellStyle name="Percent 37 2 2 2" xfId="18859" xr:uid="{00000000-0005-0000-0000-0000454A0000}"/>
    <cellStyle name="Percent 37 2 2 2 2" xfId="20195" xr:uid="{00000000-0005-0000-0000-0000464A0000}"/>
    <cellStyle name="Percent 37 2 2 3" xfId="19533" xr:uid="{00000000-0005-0000-0000-0000474A0000}"/>
    <cellStyle name="Percent 37 2 3" xfId="18528" xr:uid="{00000000-0005-0000-0000-0000484A0000}"/>
    <cellStyle name="Percent 37 2 3 2" xfId="19864" xr:uid="{00000000-0005-0000-0000-0000494A0000}"/>
    <cellStyle name="Percent 37 2 4" xfId="19202" xr:uid="{00000000-0005-0000-0000-00004A4A0000}"/>
    <cellStyle name="Percent 37 2 5" xfId="17738" xr:uid="{00000000-0005-0000-0000-00004B4A0000}"/>
    <cellStyle name="Percent 37 3" xfId="18021" xr:uid="{00000000-0005-0000-0000-00004C4A0000}"/>
    <cellStyle name="Percent 37 3 2" xfId="18693" xr:uid="{00000000-0005-0000-0000-00004D4A0000}"/>
    <cellStyle name="Percent 37 3 2 2" xfId="20029" xr:uid="{00000000-0005-0000-0000-00004E4A0000}"/>
    <cellStyle name="Percent 37 3 3" xfId="19367" xr:uid="{00000000-0005-0000-0000-00004F4A0000}"/>
    <cellStyle name="Percent 37 4" xfId="18362" xr:uid="{00000000-0005-0000-0000-0000504A0000}"/>
    <cellStyle name="Percent 37 4 2" xfId="19698" xr:uid="{00000000-0005-0000-0000-0000514A0000}"/>
    <cellStyle name="Percent 37 5" xfId="19036" xr:uid="{00000000-0005-0000-0000-0000524A0000}"/>
    <cellStyle name="Percent 37 6" xfId="17540" xr:uid="{00000000-0005-0000-0000-0000534A0000}"/>
    <cellStyle name="Percent 37 7" xfId="1008" xr:uid="{00000000-0005-0000-0000-0000544A0000}"/>
    <cellStyle name="Percent 38" xfId="804" xr:uid="{00000000-0005-0000-0000-0000554A0000}"/>
    <cellStyle name="Percent 38 2" xfId="1164" xr:uid="{00000000-0005-0000-0000-0000564A0000}"/>
    <cellStyle name="Percent 38 2 2" xfId="18198" xr:uid="{00000000-0005-0000-0000-0000574A0000}"/>
    <cellStyle name="Percent 38 2 2 2" xfId="18870" xr:uid="{00000000-0005-0000-0000-0000584A0000}"/>
    <cellStyle name="Percent 38 2 2 2 2" xfId="20206" xr:uid="{00000000-0005-0000-0000-0000594A0000}"/>
    <cellStyle name="Percent 38 2 2 3" xfId="19544" xr:uid="{00000000-0005-0000-0000-00005A4A0000}"/>
    <cellStyle name="Percent 38 2 3" xfId="18539" xr:uid="{00000000-0005-0000-0000-00005B4A0000}"/>
    <cellStyle name="Percent 38 2 3 2" xfId="19875" xr:uid="{00000000-0005-0000-0000-00005C4A0000}"/>
    <cellStyle name="Percent 38 2 4" xfId="19213" xr:uid="{00000000-0005-0000-0000-00005D4A0000}"/>
    <cellStyle name="Percent 38 2 5" xfId="17749" xr:uid="{00000000-0005-0000-0000-00005E4A0000}"/>
    <cellStyle name="Percent 38 3" xfId="18032" xr:uid="{00000000-0005-0000-0000-00005F4A0000}"/>
    <cellStyle name="Percent 38 3 2" xfId="18704" xr:uid="{00000000-0005-0000-0000-0000604A0000}"/>
    <cellStyle name="Percent 38 3 2 2" xfId="20040" xr:uid="{00000000-0005-0000-0000-0000614A0000}"/>
    <cellStyle name="Percent 38 3 3" xfId="19378" xr:uid="{00000000-0005-0000-0000-0000624A0000}"/>
    <cellStyle name="Percent 38 4" xfId="18373" xr:uid="{00000000-0005-0000-0000-0000634A0000}"/>
    <cellStyle name="Percent 38 4 2" xfId="19709" xr:uid="{00000000-0005-0000-0000-0000644A0000}"/>
    <cellStyle name="Percent 38 5" xfId="19047" xr:uid="{00000000-0005-0000-0000-0000654A0000}"/>
    <cellStyle name="Percent 38 6" xfId="17555" xr:uid="{00000000-0005-0000-0000-0000664A0000}"/>
    <cellStyle name="Percent 38 7" xfId="1009" xr:uid="{00000000-0005-0000-0000-0000674A0000}"/>
    <cellStyle name="Percent 39" xfId="805" xr:uid="{00000000-0005-0000-0000-0000684A0000}"/>
    <cellStyle name="Percent 39 2" xfId="1165" xr:uid="{00000000-0005-0000-0000-0000694A0000}"/>
    <cellStyle name="Percent 39 2 2" xfId="18184" xr:uid="{00000000-0005-0000-0000-00006A4A0000}"/>
    <cellStyle name="Percent 39 2 2 2" xfId="18856" xr:uid="{00000000-0005-0000-0000-00006B4A0000}"/>
    <cellStyle name="Percent 39 2 2 2 2" xfId="20192" xr:uid="{00000000-0005-0000-0000-00006C4A0000}"/>
    <cellStyle name="Percent 39 2 2 3" xfId="19530" xr:uid="{00000000-0005-0000-0000-00006D4A0000}"/>
    <cellStyle name="Percent 39 2 3" xfId="18525" xr:uid="{00000000-0005-0000-0000-00006E4A0000}"/>
    <cellStyle name="Percent 39 2 3 2" xfId="19861" xr:uid="{00000000-0005-0000-0000-00006F4A0000}"/>
    <cellStyle name="Percent 39 2 4" xfId="19199" xr:uid="{00000000-0005-0000-0000-0000704A0000}"/>
    <cellStyle name="Percent 39 2 5" xfId="17735" xr:uid="{00000000-0005-0000-0000-0000714A0000}"/>
    <cellStyle name="Percent 39 3" xfId="18018" xr:uid="{00000000-0005-0000-0000-0000724A0000}"/>
    <cellStyle name="Percent 39 3 2" xfId="18690" xr:uid="{00000000-0005-0000-0000-0000734A0000}"/>
    <cellStyle name="Percent 39 3 2 2" xfId="20026" xr:uid="{00000000-0005-0000-0000-0000744A0000}"/>
    <cellStyle name="Percent 39 3 3" xfId="19364" xr:uid="{00000000-0005-0000-0000-0000754A0000}"/>
    <cellStyle name="Percent 39 4" xfId="18359" xr:uid="{00000000-0005-0000-0000-0000764A0000}"/>
    <cellStyle name="Percent 39 4 2" xfId="19695" xr:uid="{00000000-0005-0000-0000-0000774A0000}"/>
    <cellStyle name="Percent 39 5" xfId="19033" xr:uid="{00000000-0005-0000-0000-0000784A0000}"/>
    <cellStyle name="Percent 39 6" xfId="17531" xr:uid="{00000000-0005-0000-0000-0000794A0000}"/>
    <cellStyle name="Percent 39 7" xfId="1010" xr:uid="{00000000-0005-0000-0000-00007A4A0000}"/>
    <cellStyle name="Percent 4" xfId="131" xr:uid="{00000000-0005-0000-0000-00007B4A0000}"/>
    <cellStyle name="Percent 4 2" xfId="132" xr:uid="{00000000-0005-0000-0000-00007C4A0000}"/>
    <cellStyle name="Percent 4 2 2" xfId="133" xr:uid="{00000000-0005-0000-0000-00007D4A0000}"/>
    <cellStyle name="Percent 4 2 2 2" xfId="719" xr:uid="{00000000-0005-0000-0000-00007E4A0000}"/>
    <cellStyle name="Percent 4 2 2 2 2" xfId="1080" xr:uid="{00000000-0005-0000-0000-00007F4A0000}"/>
    <cellStyle name="Percent 4 2 2 3" xfId="21091" xr:uid="{00000000-0005-0000-0000-0000804A0000}"/>
    <cellStyle name="Percent 4 2 2 4" xfId="924" xr:uid="{00000000-0005-0000-0000-0000814A0000}"/>
    <cellStyle name="Percent 4 2 3" xfId="661" xr:uid="{00000000-0005-0000-0000-0000824A0000}"/>
    <cellStyle name="Percent 4 2 3 2" xfId="15814" xr:uid="{00000000-0005-0000-0000-0000834A0000}"/>
    <cellStyle name="Percent 4 3" xfId="134" xr:uid="{00000000-0005-0000-0000-0000844A0000}"/>
    <cellStyle name="Percent 4 3 2" xfId="718" xr:uid="{00000000-0005-0000-0000-0000854A0000}"/>
    <cellStyle name="Percent 4 3 2 2" xfId="1079" xr:uid="{00000000-0005-0000-0000-0000864A0000}"/>
    <cellStyle name="Percent 4 3 3" xfId="15815" xr:uid="{00000000-0005-0000-0000-0000874A0000}"/>
    <cellStyle name="Percent 4 3 4" xfId="923" xr:uid="{00000000-0005-0000-0000-0000884A0000}"/>
    <cellStyle name="Percent 4 4" xfId="15816" xr:uid="{00000000-0005-0000-0000-0000894A0000}"/>
    <cellStyle name="Percent 4 5" xfId="889" xr:uid="{00000000-0005-0000-0000-00008A4A0000}"/>
    <cellStyle name="Percent 40" xfId="806" xr:uid="{00000000-0005-0000-0000-00008B4A0000}"/>
    <cellStyle name="Percent 40 2" xfId="1166" xr:uid="{00000000-0005-0000-0000-00008C4A0000}"/>
    <cellStyle name="Percent 40 2 2" xfId="18093" xr:uid="{00000000-0005-0000-0000-00008D4A0000}"/>
    <cellStyle name="Percent 40 2 2 2" xfId="18765" xr:uid="{00000000-0005-0000-0000-00008E4A0000}"/>
    <cellStyle name="Percent 40 2 2 2 2" xfId="20101" xr:uid="{00000000-0005-0000-0000-00008F4A0000}"/>
    <cellStyle name="Percent 40 2 2 3" xfId="19439" xr:uid="{00000000-0005-0000-0000-0000904A0000}"/>
    <cellStyle name="Percent 40 2 3" xfId="18434" xr:uid="{00000000-0005-0000-0000-0000914A0000}"/>
    <cellStyle name="Percent 40 2 3 2" xfId="19770" xr:uid="{00000000-0005-0000-0000-0000924A0000}"/>
    <cellStyle name="Percent 40 2 4" xfId="19108" xr:uid="{00000000-0005-0000-0000-0000934A0000}"/>
    <cellStyle name="Percent 40 2 5" xfId="17644" xr:uid="{00000000-0005-0000-0000-0000944A0000}"/>
    <cellStyle name="Percent 40 3" xfId="17927" xr:uid="{00000000-0005-0000-0000-0000954A0000}"/>
    <cellStyle name="Percent 40 3 2" xfId="18599" xr:uid="{00000000-0005-0000-0000-0000964A0000}"/>
    <cellStyle name="Percent 40 3 2 2" xfId="19935" xr:uid="{00000000-0005-0000-0000-0000974A0000}"/>
    <cellStyle name="Percent 40 3 3" xfId="19273" xr:uid="{00000000-0005-0000-0000-0000984A0000}"/>
    <cellStyle name="Percent 40 4" xfId="18268" xr:uid="{00000000-0005-0000-0000-0000994A0000}"/>
    <cellStyle name="Percent 40 4 2" xfId="19604" xr:uid="{00000000-0005-0000-0000-00009A4A0000}"/>
    <cellStyle name="Percent 40 5" xfId="18942" xr:uid="{00000000-0005-0000-0000-00009B4A0000}"/>
    <cellStyle name="Percent 40 6" xfId="17314" xr:uid="{00000000-0005-0000-0000-00009C4A0000}"/>
    <cellStyle name="Percent 40 7" xfId="1011" xr:uid="{00000000-0005-0000-0000-00009D4A0000}"/>
    <cellStyle name="Percent 41" xfId="807" xr:uid="{00000000-0005-0000-0000-00009E4A0000}"/>
    <cellStyle name="Percent 41 2" xfId="1167" xr:uid="{00000000-0005-0000-0000-00009F4A0000}"/>
    <cellStyle name="Percent 41 2 2" xfId="18181" xr:uid="{00000000-0005-0000-0000-0000A04A0000}"/>
    <cellStyle name="Percent 41 2 2 2" xfId="18853" xr:uid="{00000000-0005-0000-0000-0000A14A0000}"/>
    <cellStyle name="Percent 41 2 2 2 2" xfId="20189" xr:uid="{00000000-0005-0000-0000-0000A24A0000}"/>
    <cellStyle name="Percent 41 2 2 3" xfId="19527" xr:uid="{00000000-0005-0000-0000-0000A34A0000}"/>
    <cellStyle name="Percent 41 2 3" xfId="18522" xr:uid="{00000000-0005-0000-0000-0000A44A0000}"/>
    <cellStyle name="Percent 41 2 3 2" xfId="19858" xr:uid="{00000000-0005-0000-0000-0000A54A0000}"/>
    <cellStyle name="Percent 41 2 4" xfId="19196" xr:uid="{00000000-0005-0000-0000-0000A64A0000}"/>
    <cellStyle name="Percent 41 2 5" xfId="17732" xr:uid="{00000000-0005-0000-0000-0000A74A0000}"/>
    <cellStyle name="Percent 41 3" xfId="18015" xr:uid="{00000000-0005-0000-0000-0000A84A0000}"/>
    <cellStyle name="Percent 41 3 2" xfId="18687" xr:uid="{00000000-0005-0000-0000-0000A94A0000}"/>
    <cellStyle name="Percent 41 3 2 2" xfId="20023" xr:uid="{00000000-0005-0000-0000-0000AA4A0000}"/>
    <cellStyle name="Percent 41 3 3" xfId="19361" xr:uid="{00000000-0005-0000-0000-0000AB4A0000}"/>
    <cellStyle name="Percent 41 4" xfId="18356" xr:uid="{00000000-0005-0000-0000-0000AC4A0000}"/>
    <cellStyle name="Percent 41 4 2" xfId="19692" xr:uid="{00000000-0005-0000-0000-0000AD4A0000}"/>
    <cellStyle name="Percent 41 5" xfId="19030" xr:uid="{00000000-0005-0000-0000-0000AE4A0000}"/>
    <cellStyle name="Percent 41 6" xfId="17523" xr:uid="{00000000-0005-0000-0000-0000AF4A0000}"/>
    <cellStyle name="Percent 41 7" xfId="1012" xr:uid="{00000000-0005-0000-0000-0000B04A0000}"/>
    <cellStyle name="Percent 42" xfId="808" xr:uid="{00000000-0005-0000-0000-0000B14A0000}"/>
    <cellStyle name="Percent 42 2" xfId="1168" xr:uid="{00000000-0005-0000-0000-0000B24A0000}"/>
    <cellStyle name="Percent 42 2 2" xfId="18096" xr:uid="{00000000-0005-0000-0000-0000B34A0000}"/>
    <cellStyle name="Percent 42 2 2 2" xfId="18768" xr:uid="{00000000-0005-0000-0000-0000B44A0000}"/>
    <cellStyle name="Percent 42 2 2 2 2" xfId="20104" xr:uid="{00000000-0005-0000-0000-0000B54A0000}"/>
    <cellStyle name="Percent 42 2 2 3" xfId="19442" xr:uid="{00000000-0005-0000-0000-0000B64A0000}"/>
    <cellStyle name="Percent 42 2 3" xfId="18437" xr:uid="{00000000-0005-0000-0000-0000B74A0000}"/>
    <cellStyle name="Percent 42 2 3 2" xfId="19773" xr:uid="{00000000-0005-0000-0000-0000B84A0000}"/>
    <cellStyle name="Percent 42 2 4" xfId="19111" xr:uid="{00000000-0005-0000-0000-0000B94A0000}"/>
    <cellStyle name="Percent 42 2 5" xfId="17647" xr:uid="{00000000-0005-0000-0000-0000BA4A0000}"/>
    <cellStyle name="Percent 42 3" xfId="17930" xr:uid="{00000000-0005-0000-0000-0000BB4A0000}"/>
    <cellStyle name="Percent 42 3 2" xfId="18602" xr:uid="{00000000-0005-0000-0000-0000BC4A0000}"/>
    <cellStyle name="Percent 42 3 2 2" xfId="19938" xr:uid="{00000000-0005-0000-0000-0000BD4A0000}"/>
    <cellStyle name="Percent 42 3 3" xfId="19276" xr:uid="{00000000-0005-0000-0000-0000BE4A0000}"/>
    <cellStyle name="Percent 42 4" xfId="18271" xr:uid="{00000000-0005-0000-0000-0000BF4A0000}"/>
    <cellStyle name="Percent 42 4 2" xfId="19607" xr:uid="{00000000-0005-0000-0000-0000C04A0000}"/>
    <cellStyle name="Percent 42 5" xfId="18945" xr:uid="{00000000-0005-0000-0000-0000C14A0000}"/>
    <cellStyle name="Percent 42 6" xfId="17322" xr:uid="{00000000-0005-0000-0000-0000C24A0000}"/>
    <cellStyle name="Percent 42 7" xfId="1013" xr:uid="{00000000-0005-0000-0000-0000C34A0000}"/>
    <cellStyle name="Percent 43" xfId="809" xr:uid="{00000000-0005-0000-0000-0000C44A0000}"/>
    <cellStyle name="Percent 43 2" xfId="1169" xr:uid="{00000000-0005-0000-0000-0000C54A0000}"/>
    <cellStyle name="Percent 43 2 2" xfId="18178" xr:uid="{00000000-0005-0000-0000-0000C64A0000}"/>
    <cellStyle name="Percent 43 2 2 2" xfId="18850" xr:uid="{00000000-0005-0000-0000-0000C74A0000}"/>
    <cellStyle name="Percent 43 2 2 2 2" xfId="20186" xr:uid="{00000000-0005-0000-0000-0000C84A0000}"/>
    <cellStyle name="Percent 43 2 2 3" xfId="19524" xr:uid="{00000000-0005-0000-0000-0000C94A0000}"/>
    <cellStyle name="Percent 43 2 3" xfId="18519" xr:uid="{00000000-0005-0000-0000-0000CA4A0000}"/>
    <cellStyle name="Percent 43 2 3 2" xfId="19855" xr:uid="{00000000-0005-0000-0000-0000CB4A0000}"/>
    <cellStyle name="Percent 43 2 4" xfId="19193" xr:uid="{00000000-0005-0000-0000-0000CC4A0000}"/>
    <cellStyle name="Percent 43 2 5" xfId="17729" xr:uid="{00000000-0005-0000-0000-0000CD4A0000}"/>
    <cellStyle name="Percent 43 3" xfId="18012" xr:uid="{00000000-0005-0000-0000-0000CE4A0000}"/>
    <cellStyle name="Percent 43 3 2" xfId="18684" xr:uid="{00000000-0005-0000-0000-0000CF4A0000}"/>
    <cellStyle name="Percent 43 3 2 2" xfId="20020" xr:uid="{00000000-0005-0000-0000-0000D04A0000}"/>
    <cellStyle name="Percent 43 3 3" xfId="19358" xr:uid="{00000000-0005-0000-0000-0000D14A0000}"/>
    <cellStyle name="Percent 43 4" xfId="18353" xr:uid="{00000000-0005-0000-0000-0000D24A0000}"/>
    <cellStyle name="Percent 43 4 2" xfId="19689" xr:uid="{00000000-0005-0000-0000-0000D34A0000}"/>
    <cellStyle name="Percent 43 5" xfId="19027" xr:uid="{00000000-0005-0000-0000-0000D44A0000}"/>
    <cellStyle name="Percent 43 6" xfId="17515" xr:uid="{00000000-0005-0000-0000-0000D54A0000}"/>
    <cellStyle name="Percent 43 7" xfId="1014" xr:uid="{00000000-0005-0000-0000-0000D64A0000}"/>
    <cellStyle name="Percent 44" xfId="810" xr:uid="{00000000-0005-0000-0000-0000D74A0000}"/>
    <cellStyle name="Percent 44 2" xfId="1170" xr:uid="{00000000-0005-0000-0000-0000D84A0000}"/>
    <cellStyle name="Percent 44 2 2" xfId="18099" xr:uid="{00000000-0005-0000-0000-0000D94A0000}"/>
    <cellStyle name="Percent 44 2 2 2" xfId="18771" xr:uid="{00000000-0005-0000-0000-0000DA4A0000}"/>
    <cellStyle name="Percent 44 2 2 2 2" xfId="20107" xr:uid="{00000000-0005-0000-0000-0000DB4A0000}"/>
    <cellStyle name="Percent 44 2 2 3" xfId="19445" xr:uid="{00000000-0005-0000-0000-0000DC4A0000}"/>
    <cellStyle name="Percent 44 2 3" xfId="18440" xr:uid="{00000000-0005-0000-0000-0000DD4A0000}"/>
    <cellStyle name="Percent 44 2 3 2" xfId="19776" xr:uid="{00000000-0005-0000-0000-0000DE4A0000}"/>
    <cellStyle name="Percent 44 2 4" xfId="19114" xr:uid="{00000000-0005-0000-0000-0000DF4A0000}"/>
    <cellStyle name="Percent 44 2 5" xfId="17650" xr:uid="{00000000-0005-0000-0000-0000E04A0000}"/>
    <cellStyle name="Percent 44 3" xfId="17933" xr:uid="{00000000-0005-0000-0000-0000E14A0000}"/>
    <cellStyle name="Percent 44 3 2" xfId="18605" xr:uid="{00000000-0005-0000-0000-0000E24A0000}"/>
    <cellStyle name="Percent 44 3 2 2" xfId="19941" xr:uid="{00000000-0005-0000-0000-0000E34A0000}"/>
    <cellStyle name="Percent 44 3 3" xfId="19279" xr:uid="{00000000-0005-0000-0000-0000E44A0000}"/>
    <cellStyle name="Percent 44 4" xfId="18274" xr:uid="{00000000-0005-0000-0000-0000E54A0000}"/>
    <cellStyle name="Percent 44 4 2" xfId="19610" xr:uid="{00000000-0005-0000-0000-0000E64A0000}"/>
    <cellStyle name="Percent 44 5" xfId="18948" xr:uid="{00000000-0005-0000-0000-0000E74A0000}"/>
    <cellStyle name="Percent 44 6" xfId="17331" xr:uid="{00000000-0005-0000-0000-0000E84A0000}"/>
    <cellStyle name="Percent 44 7" xfId="1015" xr:uid="{00000000-0005-0000-0000-0000E94A0000}"/>
    <cellStyle name="Percent 45" xfId="811" xr:uid="{00000000-0005-0000-0000-0000EA4A0000}"/>
    <cellStyle name="Percent 45 2" xfId="1171" xr:uid="{00000000-0005-0000-0000-0000EB4A0000}"/>
    <cellStyle name="Percent 45 2 2" xfId="18175" xr:uid="{00000000-0005-0000-0000-0000EC4A0000}"/>
    <cellStyle name="Percent 45 2 2 2" xfId="18847" xr:uid="{00000000-0005-0000-0000-0000ED4A0000}"/>
    <cellStyle name="Percent 45 2 2 2 2" xfId="20183" xr:uid="{00000000-0005-0000-0000-0000EE4A0000}"/>
    <cellStyle name="Percent 45 2 2 3" xfId="19521" xr:uid="{00000000-0005-0000-0000-0000EF4A0000}"/>
    <cellStyle name="Percent 45 2 3" xfId="18516" xr:uid="{00000000-0005-0000-0000-0000F04A0000}"/>
    <cellStyle name="Percent 45 2 3 2" xfId="19852" xr:uid="{00000000-0005-0000-0000-0000F14A0000}"/>
    <cellStyle name="Percent 45 2 4" xfId="19190" xr:uid="{00000000-0005-0000-0000-0000F24A0000}"/>
    <cellStyle name="Percent 45 2 5" xfId="17726" xr:uid="{00000000-0005-0000-0000-0000F34A0000}"/>
    <cellStyle name="Percent 45 3" xfId="18009" xr:uid="{00000000-0005-0000-0000-0000F44A0000}"/>
    <cellStyle name="Percent 45 3 2" xfId="18681" xr:uid="{00000000-0005-0000-0000-0000F54A0000}"/>
    <cellStyle name="Percent 45 3 2 2" xfId="20017" xr:uid="{00000000-0005-0000-0000-0000F64A0000}"/>
    <cellStyle name="Percent 45 3 3" xfId="19355" xr:uid="{00000000-0005-0000-0000-0000F74A0000}"/>
    <cellStyle name="Percent 45 4" xfId="18350" xr:uid="{00000000-0005-0000-0000-0000F84A0000}"/>
    <cellStyle name="Percent 45 4 2" xfId="19686" xr:uid="{00000000-0005-0000-0000-0000F94A0000}"/>
    <cellStyle name="Percent 45 5" xfId="19024" xr:uid="{00000000-0005-0000-0000-0000FA4A0000}"/>
    <cellStyle name="Percent 45 6" xfId="17508" xr:uid="{00000000-0005-0000-0000-0000FB4A0000}"/>
    <cellStyle name="Percent 45 7" xfId="1016" xr:uid="{00000000-0005-0000-0000-0000FC4A0000}"/>
    <cellStyle name="Percent 46" xfId="812" xr:uid="{00000000-0005-0000-0000-0000FD4A0000}"/>
    <cellStyle name="Percent 46 2" xfId="1172" xr:uid="{00000000-0005-0000-0000-0000FE4A0000}"/>
    <cellStyle name="Percent 46 2 2" xfId="18102" xr:uid="{00000000-0005-0000-0000-0000FF4A0000}"/>
    <cellStyle name="Percent 46 2 2 2" xfId="18774" xr:uid="{00000000-0005-0000-0000-0000004B0000}"/>
    <cellStyle name="Percent 46 2 2 2 2" xfId="20110" xr:uid="{00000000-0005-0000-0000-0000014B0000}"/>
    <cellStyle name="Percent 46 2 2 3" xfId="19448" xr:uid="{00000000-0005-0000-0000-0000024B0000}"/>
    <cellStyle name="Percent 46 2 3" xfId="18443" xr:uid="{00000000-0005-0000-0000-0000034B0000}"/>
    <cellStyle name="Percent 46 2 3 2" xfId="19779" xr:uid="{00000000-0005-0000-0000-0000044B0000}"/>
    <cellStyle name="Percent 46 2 4" xfId="19117" xr:uid="{00000000-0005-0000-0000-0000054B0000}"/>
    <cellStyle name="Percent 46 2 5" xfId="17653" xr:uid="{00000000-0005-0000-0000-0000064B0000}"/>
    <cellStyle name="Percent 46 3" xfId="17936" xr:uid="{00000000-0005-0000-0000-0000074B0000}"/>
    <cellStyle name="Percent 46 3 2" xfId="18608" xr:uid="{00000000-0005-0000-0000-0000084B0000}"/>
    <cellStyle name="Percent 46 3 2 2" xfId="19944" xr:uid="{00000000-0005-0000-0000-0000094B0000}"/>
    <cellStyle name="Percent 46 3 3" xfId="19282" xr:uid="{00000000-0005-0000-0000-00000A4B0000}"/>
    <cellStyle name="Percent 46 4" xfId="18277" xr:uid="{00000000-0005-0000-0000-00000B4B0000}"/>
    <cellStyle name="Percent 46 4 2" xfId="19613" xr:uid="{00000000-0005-0000-0000-00000C4B0000}"/>
    <cellStyle name="Percent 46 5" xfId="18951" xr:uid="{00000000-0005-0000-0000-00000D4B0000}"/>
    <cellStyle name="Percent 46 6" xfId="17339" xr:uid="{00000000-0005-0000-0000-00000E4B0000}"/>
    <cellStyle name="Percent 46 7" xfId="1017" xr:uid="{00000000-0005-0000-0000-00000F4B0000}"/>
    <cellStyle name="Percent 47" xfId="813" xr:uid="{00000000-0005-0000-0000-0000104B0000}"/>
    <cellStyle name="Percent 47 2" xfId="1173" xr:uid="{00000000-0005-0000-0000-0000114B0000}"/>
    <cellStyle name="Percent 47 2 2" xfId="18172" xr:uid="{00000000-0005-0000-0000-0000124B0000}"/>
    <cellStyle name="Percent 47 2 2 2" xfId="18844" xr:uid="{00000000-0005-0000-0000-0000134B0000}"/>
    <cellStyle name="Percent 47 2 2 2 2" xfId="20180" xr:uid="{00000000-0005-0000-0000-0000144B0000}"/>
    <cellStyle name="Percent 47 2 2 3" xfId="19518" xr:uid="{00000000-0005-0000-0000-0000154B0000}"/>
    <cellStyle name="Percent 47 2 3" xfId="18513" xr:uid="{00000000-0005-0000-0000-0000164B0000}"/>
    <cellStyle name="Percent 47 2 3 2" xfId="19849" xr:uid="{00000000-0005-0000-0000-0000174B0000}"/>
    <cellStyle name="Percent 47 2 4" xfId="19187" xr:uid="{00000000-0005-0000-0000-0000184B0000}"/>
    <cellStyle name="Percent 47 2 5" xfId="17723" xr:uid="{00000000-0005-0000-0000-0000194B0000}"/>
    <cellStyle name="Percent 47 3" xfId="18006" xr:uid="{00000000-0005-0000-0000-00001A4B0000}"/>
    <cellStyle name="Percent 47 3 2" xfId="18678" xr:uid="{00000000-0005-0000-0000-00001B4B0000}"/>
    <cellStyle name="Percent 47 3 2 2" xfId="20014" xr:uid="{00000000-0005-0000-0000-00001C4B0000}"/>
    <cellStyle name="Percent 47 3 3" xfId="19352" xr:uid="{00000000-0005-0000-0000-00001D4B0000}"/>
    <cellStyle name="Percent 47 4" xfId="18347" xr:uid="{00000000-0005-0000-0000-00001E4B0000}"/>
    <cellStyle name="Percent 47 4 2" xfId="19683" xr:uid="{00000000-0005-0000-0000-00001F4B0000}"/>
    <cellStyle name="Percent 47 5" xfId="19021" xr:uid="{00000000-0005-0000-0000-0000204B0000}"/>
    <cellStyle name="Percent 47 6" xfId="17500" xr:uid="{00000000-0005-0000-0000-0000214B0000}"/>
    <cellStyle name="Percent 47 7" xfId="1018" xr:uid="{00000000-0005-0000-0000-0000224B0000}"/>
    <cellStyle name="Percent 48" xfId="17347" xr:uid="{00000000-0005-0000-0000-0000234B0000}"/>
    <cellStyle name="Percent 48 2" xfId="17656" xr:uid="{00000000-0005-0000-0000-0000244B0000}"/>
    <cellStyle name="Percent 48 2 2" xfId="18105" xr:uid="{00000000-0005-0000-0000-0000254B0000}"/>
    <cellStyle name="Percent 48 2 2 2" xfId="18777" xr:uid="{00000000-0005-0000-0000-0000264B0000}"/>
    <cellStyle name="Percent 48 2 2 2 2" xfId="20113" xr:uid="{00000000-0005-0000-0000-0000274B0000}"/>
    <cellStyle name="Percent 48 2 2 3" xfId="19451" xr:uid="{00000000-0005-0000-0000-0000284B0000}"/>
    <cellStyle name="Percent 48 2 3" xfId="18446" xr:uid="{00000000-0005-0000-0000-0000294B0000}"/>
    <cellStyle name="Percent 48 2 3 2" xfId="19782" xr:uid="{00000000-0005-0000-0000-00002A4B0000}"/>
    <cellStyle name="Percent 48 2 4" xfId="19120" xr:uid="{00000000-0005-0000-0000-00002B4B0000}"/>
    <cellStyle name="Percent 48 3" xfId="17939" xr:uid="{00000000-0005-0000-0000-00002C4B0000}"/>
    <cellStyle name="Percent 48 3 2" xfId="18611" xr:uid="{00000000-0005-0000-0000-00002D4B0000}"/>
    <cellStyle name="Percent 48 3 2 2" xfId="19947" xr:uid="{00000000-0005-0000-0000-00002E4B0000}"/>
    <cellStyle name="Percent 48 3 3" xfId="19285" xr:uid="{00000000-0005-0000-0000-00002F4B0000}"/>
    <cellStyle name="Percent 48 4" xfId="18280" xr:uid="{00000000-0005-0000-0000-0000304B0000}"/>
    <cellStyle name="Percent 48 4 2" xfId="19616" xr:uid="{00000000-0005-0000-0000-0000314B0000}"/>
    <cellStyle name="Percent 48 5" xfId="18954" xr:uid="{00000000-0005-0000-0000-0000324B0000}"/>
    <cellStyle name="Percent 49" xfId="17492" xr:uid="{00000000-0005-0000-0000-0000334B0000}"/>
    <cellStyle name="Percent 49 2" xfId="17720" xr:uid="{00000000-0005-0000-0000-0000344B0000}"/>
    <cellStyle name="Percent 49 2 2" xfId="18169" xr:uid="{00000000-0005-0000-0000-0000354B0000}"/>
    <cellStyle name="Percent 49 2 2 2" xfId="18841" xr:uid="{00000000-0005-0000-0000-0000364B0000}"/>
    <cellStyle name="Percent 49 2 2 2 2" xfId="20177" xr:uid="{00000000-0005-0000-0000-0000374B0000}"/>
    <cellStyle name="Percent 49 2 2 3" xfId="19515" xr:uid="{00000000-0005-0000-0000-0000384B0000}"/>
    <cellStyle name="Percent 49 2 3" xfId="18510" xr:uid="{00000000-0005-0000-0000-0000394B0000}"/>
    <cellStyle name="Percent 49 2 3 2" xfId="19846" xr:uid="{00000000-0005-0000-0000-00003A4B0000}"/>
    <cellStyle name="Percent 49 2 4" xfId="19184" xr:uid="{00000000-0005-0000-0000-00003B4B0000}"/>
    <cellStyle name="Percent 49 3" xfId="18003" xr:uid="{00000000-0005-0000-0000-00003C4B0000}"/>
    <cellStyle name="Percent 49 3 2" xfId="18675" xr:uid="{00000000-0005-0000-0000-00003D4B0000}"/>
    <cellStyle name="Percent 49 3 2 2" xfId="20011" xr:uid="{00000000-0005-0000-0000-00003E4B0000}"/>
    <cellStyle name="Percent 49 3 3" xfId="19349" xr:uid="{00000000-0005-0000-0000-00003F4B0000}"/>
    <cellStyle name="Percent 49 4" xfId="18344" xr:uid="{00000000-0005-0000-0000-0000404B0000}"/>
    <cellStyle name="Percent 49 4 2" xfId="19680" xr:uid="{00000000-0005-0000-0000-0000414B0000}"/>
    <cellStyle name="Percent 49 5" xfId="19018" xr:uid="{00000000-0005-0000-0000-0000424B0000}"/>
    <cellStyle name="Percent 5" xfId="135" xr:uid="{00000000-0005-0000-0000-0000434B0000}"/>
    <cellStyle name="Percent 5 2" xfId="136" xr:uid="{00000000-0005-0000-0000-0000444B0000}"/>
    <cellStyle name="Percent 5 2 2" xfId="137" xr:uid="{00000000-0005-0000-0000-0000454B0000}"/>
    <cellStyle name="Percent 5 2 2 2" xfId="21094" xr:uid="{00000000-0005-0000-0000-0000464B0000}"/>
    <cellStyle name="Percent 5 2 3" xfId="15817" xr:uid="{00000000-0005-0000-0000-0000474B0000}"/>
    <cellStyle name="Percent 5 2 4" xfId="1569" xr:uid="{00000000-0005-0000-0000-0000484B0000}"/>
    <cellStyle name="Percent 5 3" xfId="138" xr:uid="{00000000-0005-0000-0000-0000494B0000}"/>
    <cellStyle name="Percent 5 3 2" xfId="15818" xr:uid="{00000000-0005-0000-0000-00004A4B0000}"/>
    <cellStyle name="Percent 5 4" xfId="662" xr:uid="{00000000-0005-0000-0000-00004B4B0000}"/>
    <cellStyle name="Percent 5 4 2" xfId="15819" xr:uid="{00000000-0005-0000-0000-00004C4B0000}"/>
    <cellStyle name="Percent 50" xfId="17355" xr:uid="{00000000-0005-0000-0000-00004D4B0000}"/>
    <cellStyle name="Percent 50 2" xfId="17659" xr:uid="{00000000-0005-0000-0000-00004E4B0000}"/>
    <cellStyle name="Percent 50 2 2" xfId="18108" xr:uid="{00000000-0005-0000-0000-00004F4B0000}"/>
    <cellStyle name="Percent 50 2 2 2" xfId="18780" xr:uid="{00000000-0005-0000-0000-0000504B0000}"/>
    <cellStyle name="Percent 50 2 2 2 2" xfId="20116" xr:uid="{00000000-0005-0000-0000-0000514B0000}"/>
    <cellStyle name="Percent 50 2 2 3" xfId="19454" xr:uid="{00000000-0005-0000-0000-0000524B0000}"/>
    <cellStyle name="Percent 50 2 3" xfId="18449" xr:uid="{00000000-0005-0000-0000-0000534B0000}"/>
    <cellStyle name="Percent 50 2 3 2" xfId="19785" xr:uid="{00000000-0005-0000-0000-0000544B0000}"/>
    <cellStyle name="Percent 50 2 4" xfId="19123" xr:uid="{00000000-0005-0000-0000-0000554B0000}"/>
    <cellStyle name="Percent 50 3" xfId="17942" xr:uid="{00000000-0005-0000-0000-0000564B0000}"/>
    <cellStyle name="Percent 50 3 2" xfId="18614" xr:uid="{00000000-0005-0000-0000-0000574B0000}"/>
    <cellStyle name="Percent 50 3 2 2" xfId="19950" xr:uid="{00000000-0005-0000-0000-0000584B0000}"/>
    <cellStyle name="Percent 50 3 3" xfId="19288" xr:uid="{00000000-0005-0000-0000-0000594B0000}"/>
    <cellStyle name="Percent 50 4" xfId="18283" xr:uid="{00000000-0005-0000-0000-00005A4B0000}"/>
    <cellStyle name="Percent 50 4 2" xfId="19619" xr:uid="{00000000-0005-0000-0000-00005B4B0000}"/>
    <cellStyle name="Percent 50 5" xfId="18957" xr:uid="{00000000-0005-0000-0000-00005C4B0000}"/>
    <cellStyle name="Percent 51" xfId="17483" xr:uid="{00000000-0005-0000-0000-00005D4B0000}"/>
    <cellStyle name="Percent 51 2" xfId="17716" xr:uid="{00000000-0005-0000-0000-00005E4B0000}"/>
    <cellStyle name="Percent 51 2 2" xfId="18165" xr:uid="{00000000-0005-0000-0000-00005F4B0000}"/>
    <cellStyle name="Percent 51 2 2 2" xfId="18837" xr:uid="{00000000-0005-0000-0000-0000604B0000}"/>
    <cellStyle name="Percent 51 2 2 2 2" xfId="20173" xr:uid="{00000000-0005-0000-0000-0000614B0000}"/>
    <cellStyle name="Percent 51 2 2 3" xfId="19511" xr:uid="{00000000-0005-0000-0000-0000624B0000}"/>
    <cellStyle name="Percent 51 2 3" xfId="18506" xr:uid="{00000000-0005-0000-0000-0000634B0000}"/>
    <cellStyle name="Percent 51 2 3 2" xfId="19842" xr:uid="{00000000-0005-0000-0000-0000644B0000}"/>
    <cellStyle name="Percent 51 2 4" xfId="19180" xr:uid="{00000000-0005-0000-0000-0000654B0000}"/>
    <cellStyle name="Percent 51 3" xfId="17999" xr:uid="{00000000-0005-0000-0000-0000664B0000}"/>
    <cellStyle name="Percent 51 3 2" xfId="18671" xr:uid="{00000000-0005-0000-0000-0000674B0000}"/>
    <cellStyle name="Percent 51 3 2 2" xfId="20007" xr:uid="{00000000-0005-0000-0000-0000684B0000}"/>
    <cellStyle name="Percent 51 3 3" xfId="19345" xr:uid="{00000000-0005-0000-0000-0000694B0000}"/>
    <cellStyle name="Percent 51 4" xfId="18340" xr:uid="{00000000-0005-0000-0000-00006A4B0000}"/>
    <cellStyle name="Percent 51 4 2" xfId="19676" xr:uid="{00000000-0005-0000-0000-00006B4B0000}"/>
    <cellStyle name="Percent 51 5" xfId="19014" xr:uid="{00000000-0005-0000-0000-00006C4B0000}"/>
    <cellStyle name="Percent 52" xfId="17363" xr:uid="{00000000-0005-0000-0000-00006D4B0000}"/>
    <cellStyle name="Percent 52 2" xfId="17662" xr:uid="{00000000-0005-0000-0000-00006E4B0000}"/>
    <cellStyle name="Percent 52 2 2" xfId="18111" xr:uid="{00000000-0005-0000-0000-00006F4B0000}"/>
    <cellStyle name="Percent 52 2 2 2" xfId="18783" xr:uid="{00000000-0005-0000-0000-0000704B0000}"/>
    <cellStyle name="Percent 52 2 2 2 2" xfId="20119" xr:uid="{00000000-0005-0000-0000-0000714B0000}"/>
    <cellStyle name="Percent 52 2 2 3" xfId="19457" xr:uid="{00000000-0005-0000-0000-0000724B0000}"/>
    <cellStyle name="Percent 52 2 3" xfId="18452" xr:uid="{00000000-0005-0000-0000-0000734B0000}"/>
    <cellStyle name="Percent 52 2 3 2" xfId="19788" xr:uid="{00000000-0005-0000-0000-0000744B0000}"/>
    <cellStyle name="Percent 52 2 4" xfId="19126" xr:uid="{00000000-0005-0000-0000-0000754B0000}"/>
    <cellStyle name="Percent 52 3" xfId="17945" xr:uid="{00000000-0005-0000-0000-0000764B0000}"/>
    <cellStyle name="Percent 52 3 2" xfId="18617" xr:uid="{00000000-0005-0000-0000-0000774B0000}"/>
    <cellStyle name="Percent 52 3 2 2" xfId="19953" xr:uid="{00000000-0005-0000-0000-0000784B0000}"/>
    <cellStyle name="Percent 52 3 3" xfId="19291" xr:uid="{00000000-0005-0000-0000-0000794B0000}"/>
    <cellStyle name="Percent 52 4" xfId="18286" xr:uid="{00000000-0005-0000-0000-00007A4B0000}"/>
    <cellStyle name="Percent 52 4 2" xfId="19622" xr:uid="{00000000-0005-0000-0000-00007B4B0000}"/>
    <cellStyle name="Percent 52 5" xfId="18960" xr:uid="{00000000-0005-0000-0000-00007C4B0000}"/>
    <cellStyle name="Percent 53" xfId="17468" xr:uid="{00000000-0005-0000-0000-00007D4B0000}"/>
    <cellStyle name="Percent 53 2" xfId="17706" xr:uid="{00000000-0005-0000-0000-00007E4B0000}"/>
    <cellStyle name="Percent 53 2 2" xfId="18155" xr:uid="{00000000-0005-0000-0000-00007F4B0000}"/>
    <cellStyle name="Percent 53 2 2 2" xfId="18827" xr:uid="{00000000-0005-0000-0000-0000804B0000}"/>
    <cellStyle name="Percent 53 2 2 2 2" xfId="20163" xr:uid="{00000000-0005-0000-0000-0000814B0000}"/>
    <cellStyle name="Percent 53 2 2 3" xfId="19501" xr:uid="{00000000-0005-0000-0000-0000824B0000}"/>
    <cellStyle name="Percent 53 2 3" xfId="18496" xr:uid="{00000000-0005-0000-0000-0000834B0000}"/>
    <cellStyle name="Percent 53 2 3 2" xfId="19832" xr:uid="{00000000-0005-0000-0000-0000844B0000}"/>
    <cellStyle name="Percent 53 2 4" xfId="19170" xr:uid="{00000000-0005-0000-0000-0000854B0000}"/>
    <cellStyle name="Percent 53 3" xfId="17989" xr:uid="{00000000-0005-0000-0000-0000864B0000}"/>
    <cellStyle name="Percent 53 3 2" xfId="18661" xr:uid="{00000000-0005-0000-0000-0000874B0000}"/>
    <cellStyle name="Percent 53 3 2 2" xfId="19997" xr:uid="{00000000-0005-0000-0000-0000884B0000}"/>
    <cellStyle name="Percent 53 3 3" xfId="19335" xr:uid="{00000000-0005-0000-0000-0000894B0000}"/>
    <cellStyle name="Percent 53 4" xfId="18330" xr:uid="{00000000-0005-0000-0000-00008A4B0000}"/>
    <cellStyle name="Percent 53 4 2" xfId="19666" xr:uid="{00000000-0005-0000-0000-00008B4B0000}"/>
    <cellStyle name="Percent 53 5" xfId="19004" xr:uid="{00000000-0005-0000-0000-00008C4B0000}"/>
    <cellStyle name="Percent 54" xfId="17372" xr:uid="{00000000-0005-0000-0000-00008D4B0000}"/>
    <cellStyle name="Percent 54 2" xfId="17665" xr:uid="{00000000-0005-0000-0000-00008E4B0000}"/>
    <cellStyle name="Percent 54 2 2" xfId="18114" xr:uid="{00000000-0005-0000-0000-00008F4B0000}"/>
    <cellStyle name="Percent 54 2 2 2" xfId="18786" xr:uid="{00000000-0005-0000-0000-0000904B0000}"/>
    <cellStyle name="Percent 54 2 2 2 2" xfId="20122" xr:uid="{00000000-0005-0000-0000-0000914B0000}"/>
    <cellStyle name="Percent 54 2 2 3" xfId="19460" xr:uid="{00000000-0005-0000-0000-0000924B0000}"/>
    <cellStyle name="Percent 54 2 3" xfId="18455" xr:uid="{00000000-0005-0000-0000-0000934B0000}"/>
    <cellStyle name="Percent 54 2 3 2" xfId="19791" xr:uid="{00000000-0005-0000-0000-0000944B0000}"/>
    <cellStyle name="Percent 54 2 4" xfId="19129" xr:uid="{00000000-0005-0000-0000-0000954B0000}"/>
    <cellStyle name="Percent 54 3" xfId="17948" xr:uid="{00000000-0005-0000-0000-0000964B0000}"/>
    <cellStyle name="Percent 54 3 2" xfId="18620" xr:uid="{00000000-0005-0000-0000-0000974B0000}"/>
    <cellStyle name="Percent 54 3 2 2" xfId="19956" xr:uid="{00000000-0005-0000-0000-0000984B0000}"/>
    <cellStyle name="Percent 54 3 3" xfId="19294" xr:uid="{00000000-0005-0000-0000-0000994B0000}"/>
    <cellStyle name="Percent 54 4" xfId="18289" xr:uid="{00000000-0005-0000-0000-00009A4B0000}"/>
    <cellStyle name="Percent 54 4 2" xfId="19625" xr:uid="{00000000-0005-0000-0000-00009B4B0000}"/>
    <cellStyle name="Percent 54 5" xfId="18963" xr:uid="{00000000-0005-0000-0000-00009C4B0000}"/>
    <cellStyle name="Percent 55" xfId="17459" xr:uid="{00000000-0005-0000-0000-00009D4B0000}"/>
    <cellStyle name="Percent 55 2" xfId="17703" xr:uid="{00000000-0005-0000-0000-00009E4B0000}"/>
    <cellStyle name="Percent 55 2 2" xfId="18152" xr:uid="{00000000-0005-0000-0000-00009F4B0000}"/>
    <cellStyle name="Percent 55 2 2 2" xfId="18824" xr:uid="{00000000-0005-0000-0000-0000A04B0000}"/>
    <cellStyle name="Percent 55 2 2 2 2" xfId="20160" xr:uid="{00000000-0005-0000-0000-0000A14B0000}"/>
    <cellStyle name="Percent 55 2 2 3" xfId="19498" xr:uid="{00000000-0005-0000-0000-0000A24B0000}"/>
    <cellStyle name="Percent 55 2 3" xfId="18493" xr:uid="{00000000-0005-0000-0000-0000A34B0000}"/>
    <cellStyle name="Percent 55 2 3 2" xfId="19829" xr:uid="{00000000-0005-0000-0000-0000A44B0000}"/>
    <cellStyle name="Percent 55 2 4" xfId="19167" xr:uid="{00000000-0005-0000-0000-0000A54B0000}"/>
    <cellStyle name="Percent 55 3" xfId="17986" xr:uid="{00000000-0005-0000-0000-0000A64B0000}"/>
    <cellStyle name="Percent 55 3 2" xfId="18658" xr:uid="{00000000-0005-0000-0000-0000A74B0000}"/>
    <cellStyle name="Percent 55 3 2 2" xfId="19994" xr:uid="{00000000-0005-0000-0000-0000A84B0000}"/>
    <cellStyle name="Percent 55 3 3" xfId="19332" xr:uid="{00000000-0005-0000-0000-0000A94B0000}"/>
    <cellStyle name="Percent 55 4" xfId="18327" xr:uid="{00000000-0005-0000-0000-0000AA4B0000}"/>
    <cellStyle name="Percent 55 4 2" xfId="19663" xr:uid="{00000000-0005-0000-0000-0000AB4B0000}"/>
    <cellStyle name="Percent 55 5" xfId="19001" xr:uid="{00000000-0005-0000-0000-0000AC4B0000}"/>
    <cellStyle name="Percent 56" xfId="17382" xr:uid="{00000000-0005-0000-0000-0000AD4B0000}"/>
    <cellStyle name="Percent 56 2" xfId="17668" xr:uid="{00000000-0005-0000-0000-0000AE4B0000}"/>
    <cellStyle name="Percent 56 2 2" xfId="18117" xr:uid="{00000000-0005-0000-0000-0000AF4B0000}"/>
    <cellStyle name="Percent 56 2 2 2" xfId="18789" xr:uid="{00000000-0005-0000-0000-0000B04B0000}"/>
    <cellStyle name="Percent 56 2 2 2 2" xfId="20125" xr:uid="{00000000-0005-0000-0000-0000B14B0000}"/>
    <cellStyle name="Percent 56 2 2 3" xfId="19463" xr:uid="{00000000-0005-0000-0000-0000B24B0000}"/>
    <cellStyle name="Percent 56 2 3" xfId="18458" xr:uid="{00000000-0005-0000-0000-0000B34B0000}"/>
    <cellStyle name="Percent 56 2 3 2" xfId="19794" xr:uid="{00000000-0005-0000-0000-0000B44B0000}"/>
    <cellStyle name="Percent 56 2 4" xfId="19132" xr:uid="{00000000-0005-0000-0000-0000B54B0000}"/>
    <cellStyle name="Percent 56 3" xfId="17951" xr:uid="{00000000-0005-0000-0000-0000B64B0000}"/>
    <cellStyle name="Percent 56 3 2" xfId="18623" xr:uid="{00000000-0005-0000-0000-0000B74B0000}"/>
    <cellStyle name="Percent 56 3 2 2" xfId="19959" xr:uid="{00000000-0005-0000-0000-0000B84B0000}"/>
    <cellStyle name="Percent 56 3 3" xfId="19297" xr:uid="{00000000-0005-0000-0000-0000B94B0000}"/>
    <cellStyle name="Percent 56 4" xfId="18292" xr:uid="{00000000-0005-0000-0000-0000BA4B0000}"/>
    <cellStyle name="Percent 56 4 2" xfId="19628" xr:uid="{00000000-0005-0000-0000-0000BB4B0000}"/>
    <cellStyle name="Percent 56 5" xfId="18966" xr:uid="{00000000-0005-0000-0000-0000BC4B0000}"/>
    <cellStyle name="Percent 57" xfId="17450" xr:uid="{00000000-0005-0000-0000-0000BD4B0000}"/>
    <cellStyle name="Percent 57 2" xfId="17700" xr:uid="{00000000-0005-0000-0000-0000BE4B0000}"/>
    <cellStyle name="Percent 57 2 2" xfId="18149" xr:uid="{00000000-0005-0000-0000-0000BF4B0000}"/>
    <cellStyle name="Percent 57 2 2 2" xfId="18821" xr:uid="{00000000-0005-0000-0000-0000C04B0000}"/>
    <cellStyle name="Percent 57 2 2 2 2" xfId="20157" xr:uid="{00000000-0005-0000-0000-0000C14B0000}"/>
    <cellStyle name="Percent 57 2 2 3" xfId="19495" xr:uid="{00000000-0005-0000-0000-0000C24B0000}"/>
    <cellStyle name="Percent 57 2 3" xfId="18490" xr:uid="{00000000-0005-0000-0000-0000C34B0000}"/>
    <cellStyle name="Percent 57 2 3 2" xfId="19826" xr:uid="{00000000-0005-0000-0000-0000C44B0000}"/>
    <cellStyle name="Percent 57 2 4" xfId="19164" xr:uid="{00000000-0005-0000-0000-0000C54B0000}"/>
    <cellStyle name="Percent 57 3" xfId="17983" xr:uid="{00000000-0005-0000-0000-0000C64B0000}"/>
    <cellStyle name="Percent 57 3 2" xfId="18655" xr:uid="{00000000-0005-0000-0000-0000C74B0000}"/>
    <cellStyle name="Percent 57 3 2 2" xfId="19991" xr:uid="{00000000-0005-0000-0000-0000C84B0000}"/>
    <cellStyle name="Percent 57 3 3" xfId="19329" xr:uid="{00000000-0005-0000-0000-0000C94B0000}"/>
    <cellStyle name="Percent 57 4" xfId="18324" xr:uid="{00000000-0005-0000-0000-0000CA4B0000}"/>
    <cellStyle name="Percent 57 4 2" xfId="19660" xr:uid="{00000000-0005-0000-0000-0000CB4B0000}"/>
    <cellStyle name="Percent 57 5" xfId="18998" xr:uid="{00000000-0005-0000-0000-0000CC4B0000}"/>
    <cellStyle name="Percent 58" xfId="17391" xr:uid="{00000000-0005-0000-0000-0000CD4B0000}"/>
    <cellStyle name="Percent 58 2" xfId="17671" xr:uid="{00000000-0005-0000-0000-0000CE4B0000}"/>
    <cellStyle name="Percent 58 2 2" xfId="18120" xr:uid="{00000000-0005-0000-0000-0000CF4B0000}"/>
    <cellStyle name="Percent 58 2 2 2" xfId="18792" xr:uid="{00000000-0005-0000-0000-0000D04B0000}"/>
    <cellStyle name="Percent 58 2 2 2 2" xfId="20128" xr:uid="{00000000-0005-0000-0000-0000D14B0000}"/>
    <cellStyle name="Percent 58 2 2 3" xfId="19466" xr:uid="{00000000-0005-0000-0000-0000D24B0000}"/>
    <cellStyle name="Percent 58 2 3" xfId="18461" xr:uid="{00000000-0005-0000-0000-0000D34B0000}"/>
    <cellStyle name="Percent 58 2 3 2" xfId="19797" xr:uid="{00000000-0005-0000-0000-0000D44B0000}"/>
    <cellStyle name="Percent 58 2 4" xfId="19135" xr:uid="{00000000-0005-0000-0000-0000D54B0000}"/>
    <cellStyle name="Percent 58 3" xfId="17954" xr:uid="{00000000-0005-0000-0000-0000D64B0000}"/>
    <cellStyle name="Percent 58 3 2" xfId="18626" xr:uid="{00000000-0005-0000-0000-0000D74B0000}"/>
    <cellStyle name="Percent 58 3 2 2" xfId="19962" xr:uid="{00000000-0005-0000-0000-0000D84B0000}"/>
    <cellStyle name="Percent 58 3 3" xfId="19300" xr:uid="{00000000-0005-0000-0000-0000D94B0000}"/>
    <cellStyle name="Percent 58 4" xfId="18295" xr:uid="{00000000-0005-0000-0000-0000DA4B0000}"/>
    <cellStyle name="Percent 58 4 2" xfId="19631" xr:uid="{00000000-0005-0000-0000-0000DB4B0000}"/>
    <cellStyle name="Percent 58 5" xfId="18969" xr:uid="{00000000-0005-0000-0000-0000DC4B0000}"/>
    <cellStyle name="Percent 59" xfId="17442" xr:uid="{00000000-0005-0000-0000-0000DD4B0000}"/>
    <cellStyle name="Percent 59 2" xfId="17697" xr:uid="{00000000-0005-0000-0000-0000DE4B0000}"/>
    <cellStyle name="Percent 59 2 2" xfId="18146" xr:uid="{00000000-0005-0000-0000-0000DF4B0000}"/>
    <cellStyle name="Percent 59 2 2 2" xfId="18818" xr:uid="{00000000-0005-0000-0000-0000E04B0000}"/>
    <cellStyle name="Percent 59 2 2 2 2" xfId="20154" xr:uid="{00000000-0005-0000-0000-0000E14B0000}"/>
    <cellStyle name="Percent 59 2 2 3" xfId="19492" xr:uid="{00000000-0005-0000-0000-0000E24B0000}"/>
    <cellStyle name="Percent 59 2 3" xfId="18487" xr:uid="{00000000-0005-0000-0000-0000E34B0000}"/>
    <cellStyle name="Percent 59 2 3 2" xfId="19823" xr:uid="{00000000-0005-0000-0000-0000E44B0000}"/>
    <cellStyle name="Percent 59 2 4" xfId="19161" xr:uid="{00000000-0005-0000-0000-0000E54B0000}"/>
    <cellStyle name="Percent 59 3" xfId="17980" xr:uid="{00000000-0005-0000-0000-0000E64B0000}"/>
    <cellStyle name="Percent 59 3 2" xfId="18652" xr:uid="{00000000-0005-0000-0000-0000E74B0000}"/>
    <cellStyle name="Percent 59 3 2 2" xfId="19988" xr:uid="{00000000-0005-0000-0000-0000E84B0000}"/>
    <cellStyle name="Percent 59 3 3" xfId="19326" xr:uid="{00000000-0005-0000-0000-0000E94B0000}"/>
    <cellStyle name="Percent 59 4" xfId="18321" xr:uid="{00000000-0005-0000-0000-0000EA4B0000}"/>
    <cellStyle name="Percent 59 4 2" xfId="19657" xr:uid="{00000000-0005-0000-0000-0000EB4B0000}"/>
    <cellStyle name="Percent 59 5" xfId="18995" xr:uid="{00000000-0005-0000-0000-0000EC4B0000}"/>
    <cellStyle name="Percent 6" xfId="139" xr:uid="{00000000-0005-0000-0000-0000ED4B0000}"/>
    <cellStyle name="Percent 6 2" xfId="140" xr:uid="{00000000-0005-0000-0000-0000EE4B0000}"/>
    <cellStyle name="Percent 6 2 2" xfId="141" xr:uid="{00000000-0005-0000-0000-0000EF4B0000}"/>
    <cellStyle name="Percent 6 2 3" xfId="1571" xr:uid="{00000000-0005-0000-0000-0000F04B0000}"/>
    <cellStyle name="Percent 6 3" xfId="142" xr:uid="{00000000-0005-0000-0000-0000F14B0000}"/>
    <cellStyle name="Percent 6 3 2" xfId="1570" xr:uid="{00000000-0005-0000-0000-0000F24B0000}"/>
    <cellStyle name="Percent 6 4" xfId="663" xr:uid="{00000000-0005-0000-0000-0000F34B0000}"/>
    <cellStyle name="Percent 60" xfId="17400" xr:uid="{00000000-0005-0000-0000-0000F44B0000}"/>
    <cellStyle name="Percent 60 2" xfId="17674" xr:uid="{00000000-0005-0000-0000-0000F54B0000}"/>
    <cellStyle name="Percent 60 2 2" xfId="18123" xr:uid="{00000000-0005-0000-0000-0000F64B0000}"/>
    <cellStyle name="Percent 60 2 2 2" xfId="18795" xr:uid="{00000000-0005-0000-0000-0000F74B0000}"/>
    <cellStyle name="Percent 60 2 2 2 2" xfId="20131" xr:uid="{00000000-0005-0000-0000-0000F84B0000}"/>
    <cellStyle name="Percent 60 2 2 3" xfId="19469" xr:uid="{00000000-0005-0000-0000-0000F94B0000}"/>
    <cellStyle name="Percent 60 2 3" xfId="18464" xr:uid="{00000000-0005-0000-0000-0000FA4B0000}"/>
    <cellStyle name="Percent 60 2 3 2" xfId="19800" xr:uid="{00000000-0005-0000-0000-0000FB4B0000}"/>
    <cellStyle name="Percent 60 2 4" xfId="19138" xr:uid="{00000000-0005-0000-0000-0000FC4B0000}"/>
    <cellStyle name="Percent 60 3" xfId="17957" xr:uid="{00000000-0005-0000-0000-0000FD4B0000}"/>
    <cellStyle name="Percent 60 3 2" xfId="18629" xr:uid="{00000000-0005-0000-0000-0000FE4B0000}"/>
    <cellStyle name="Percent 60 3 2 2" xfId="19965" xr:uid="{00000000-0005-0000-0000-0000FF4B0000}"/>
    <cellStyle name="Percent 60 3 3" xfId="19303" xr:uid="{00000000-0005-0000-0000-0000004C0000}"/>
    <cellStyle name="Percent 60 4" xfId="18298" xr:uid="{00000000-0005-0000-0000-0000014C0000}"/>
    <cellStyle name="Percent 60 4 2" xfId="19634" xr:uid="{00000000-0005-0000-0000-0000024C0000}"/>
    <cellStyle name="Percent 60 5" xfId="18972" xr:uid="{00000000-0005-0000-0000-0000034C0000}"/>
    <cellStyle name="Percent 61" xfId="17436" xr:uid="{00000000-0005-0000-0000-0000044C0000}"/>
    <cellStyle name="Percent 61 2" xfId="17694" xr:uid="{00000000-0005-0000-0000-0000054C0000}"/>
    <cellStyle name="Percent 61 2 2" xfId="18143" xr:uid="{00000000-0005-0000-0000-0000064C0000}"/>
    <cellStyle name="Percent 61 2 2 2" xfId="18815" xr:uid="{00000000-0005-0000-0000-0000074C0000}"/>
    <cellStyle name="Percent 61 2 2 2 2" xfId="20151" xr:uid="{00000000-0005-0000-0000-0000084C0000}"/>
    <cellStyle name="Percent 61 2 2 3" xfId="19489" xr:uid="{00000000-0005-0000-0000-0000094C0000}"/>
    <cellStyle name="Percent 61 2 3" xfId="18484" xr:uid="{00000000-0005-0000-0000-00000A4C0000}"/>
    <cellStyle name="Percent 61 2 3 2" xfId="19820" xr:uid="{00000000-0005-0000-0000-00000B4C0000}"/>
    <cellStyle name="Percent 61 2 4" xfId="19158" xr:uid="{00000000-0005-0000-0000-00000C4C0000}"/>
    <cellStyle name="Percent 61 3" xfId="17977" xr:uid="{00000000-0005-0000-0000-00000D4C0000}"/>
    <cellStyle name="Percent 61 3 2" xfId="18649" xr:uid="{00000000-0005-0000-0000-00000E4C0000}"/>
    <cellStyle name="Percent 61 3 2 2" xfId="19985" xr:uid="{00000000-0005-0000-0000-00000F4C0000}"/>
    <cellStyle name="Percent 61 3 3" xfId="19323" xr:uid="{00000000-0005-0000-0000-0000104C0000}"/>
    <cellStyle name="Percent 61 4" xfId="18318" xr:uid="{00000000-0005-0000-0000-0000114C0000}"/>
    <cellStyle name="Percent 61 4 2" xfId="19654" xr:uid="{00000000-0005-0000-0000-0000124C0000}"/>
    <cellStyle name="Percent 61 5" xfId="18992" xr:uid="{00000000-0005-0000-0000-0000134C0000}"/>
    <cellStyle name="Percent 62" xfId="17407" xr:uid="{00000000-0005-0000-0000-0000144C0000}"/>
    <cellStyle name="Percent 62 2" xfId="17677" xr:uid="{00000000-0005-0000-0000-0000154C0000}"/>
    <cellStyle name="Percent 62 2 2" xfId="18126" xr:uid="{00000000-0005-0000-0000-0000164C0000}"/>
    <cellStyle name="Percent 62 2 2 2" xfId="18798" xr:uid="{00000000-0005-0000-0000-0000174C0000}"/>
    <cellStyle name="Percent 62 2 2 2 2" xfId="20134" xr:uid="{00000000-0005-0000-0000-0000184C0000}"/>
    <cellStyle name="Percent 62 2 2 3" xfId="19472" xr:uid="{00000000-0005-0000-0000-0000194C0000}"/>
    <cellStyle name="Percent 62 2 3" xfId="18467" xr:uid="{00000000-0005-0000-0000-00001A4C0000}"/>
    <cellStyle name="Percent 62 2 3 2" xfId="19803" xr:uid="{00000000-0005-0000-0000-00001B4C0000}"/>
    <cellStyle name="Percent 62 2 4" xfId="19141" xr:uid="{00000000-0005-0000-0000-00001C4C0000}"/>
    <cellStyle name="Percent 62 3" xfId="17960" xr:uid="{00000000-0005-0000-0000-00001D4C0000}"/>
    <cellStyle name="Percent 62 3 2" xfId="18632" xr:uid="{00000000-0005-0000-0000-00001E4C0000}"/>
    <cellStyle name="Percent 62 3 2 2" xfId="19968" xr:uid="{00000000-0005-0000-0000-00001F4C0000}"/>
    <cellStyle name="Percent 62 3 3" xfId="19306" xr:uid="{00000000-0005-0000-0000-0000204C0000}"/>
    <cellStyle name="Percent 62 4" xfId="18301" xr:uid="{00000000-0005-0000-0000-0000214C0000}"/>
    <cellStyle name="Percent 62 4 2" xfId="19637" xr:uid="{00000000-0005-0000-0000-0000224C0000}"/>
    <cellStyle name="Percent 62 5" xfId="18975" xr:uid="{00000000-0005-0000-0000-0000234C0000}"/>
    <cellStyle name="Percent 63" xfId="17431" xr:uid="{00000000-0005-0000-0000-0000244C0000}"/>
    <cellStyle name="Percent 63 2" xfId="17691" xr:uid="{00000000-0005-0000-0000-0000254C0000}"/>
    <cellStyle name="Percent 63 2 2" xfId="18140" xr:uid="{00000000-0005-0000-0000-0000264C0000}"/>
    <cellStyle name="Percent 63 2 2 2" xfId="18812" xr:uid="{00000000-0005-0000-0000-0000274C0000}"/>
    <cellStyle name="Percent 63 2 2 2 2" xfId="20148" xr:uid="{00000000-0005-0000-0000-0000284C0000}"/>
    <cellStyle name="Percent 63 2 2 3" xfId="19486" xr:uid="{00000000-0005-0000-0000-0000294C0000}"/>
    <cellStyle name="Percent 63 2 3" xfId="18481" xr:uid="{00000000-0005-0000-0000-00002A4C0000}"/>
    <cellStyle name="Percent 63 2 3 2" xfId="19817" xr:uid="{00000000-0005-0000-0000-00002B4C0000}"/>
    <cellStyle name="Percent 63 2 4" xfId="19155" xr:uid="{00000000-0005-0000-0000-00002C4C0000}"/>
    <cellStyle name="Percent 63 3" xfId="17974" xr:uid="{00000000-0005-0000-0000-00002D4C0000}"/>
    <cellStyle name="Percent 63 3 2" xfId="18646" xr:uid="{00000000-0005-0000-0000-00002E4C0000}"/>
    <cellStyle name="Percent 63 3 2 2" xfId="19982" xr:uid="{00000000-0005-0000-0000-00002F4C0000}"/>
    <cellStyle name="Percent 63 3 3" xfId="19320" xr:uid="{00000000-0005-0000-0000-0000304C0000}"/>
    <cellStyle name="Percent 63 4" xfId="18315" xr:uid="{00000000-0005-0000-0000-0000314C0000}"/>
    <cellStyle name="Percent 63 4 2" xfId="19651" xr:uid="{00000000-0005-0000-0000-0000324C0000}"/>
    <cellStyle name="Percent 63 5" xfId="18989" xr:uid="{00000000-0005-0000-0000-0000334C0000}"/>
    <cellStyle name="Percent 64" xfId="17412" xr:uid="{00000000-0005-0000-0000-0000344C0000}"/>
    <cellStyle name="Percent 64 2" xfId="17680" xr:uid="{00000000-0005-0000-0000-0000354C0000}"/>
    <cellStyle name="Percent 64 2 2" xfId="18129" xr:uid="{00000000-0005-0000-0000-0000364C0000}"/>
    <cellStyle name="Percent 64 2 2 2" xfId="18801" xr:uid="{00000000-0005-0000-0000-0000374C0000}"/>
    <cellStyle name="Percent 64 2 2 2 2" xfId="20137" xr:uid="{00000000-0005-0000-0000-0000384C0000}"/>
    <cellStyle name="Percent 64 2 2 3" xfId="19475" xr:uid="{00000000-0005-0000-0000-0000394C0000}"/>
    <cellStyle name="Percent 64 2 3" xfId="18470" xr:uid="{00000000-0005-0000-0000-00003A4C0000}"/>
    <cellStyle name="Percent 64 2 3 2" xfId="19806" xr:uid="{00000000-0005-0000-0000-00003B4C0000}"/>
    <cellStyle name="Percent 64 2 4" xfId="19144" xr:uid="{00000000-0005-0000-0000-00003C4C0000}"/>
    <cellStyle name="Percent 64 3" xfId="17963" xr:uid="{00000000-0005-0000-0000-00003D4C0000}"/>
    <cellStyle name="Percent 64 3 2" xfId="18635" xr:uid="{00000000-0005-0000-0000-00003E4C0000}"/>
    <cellStyle name="Percent 64 3 2 2" xfId="19971" xr:uid="{00000000-0005-0000-0000-00003F4C0000}"/>
    <cellStyle name="Percent 64 3 3" xfId="19309" xr:uid="{00000000-0005-0000-0000-0000404C0000}"/>
    <cellStyle name="Percent 64 4" xfId="18304" xr:uid="{00000000-0005-0000-0000-0000414C0000}"/>
    <cellStyle name="Percent 64 4 2" xfId="19640" xr:uid="{00000000-0005-0000-0000-0000424C0000}"/>
    <cellStyle name="Percent 64 5" xfId="18978" xr:uid="{00000000-0005-0000-0000-0000434C0000}"/>
    <cellStyle name="Percent 65" xfId="17427" xr:uid="{00000000-0005-0000-0000-0000444C0000}"/>
    <cellStyle name="Percent 65 2" xfId="17689" xr:uid="{00000000-0005-0000-0000-0000454C0000}"/>
    <cellStyle name="Percent 65 2 2" xfId="18138" xr:uid="{00000000-0005-0000-0000-0000464C0000}"/>
    <cellStyle name="Percent 65 2 2 2" xfId="18810" xr:uid="{00000000-0005-0000-0000-0000474C0000}"/>
    <cellStyle name="Percent 65 2 2 2 2" xfId="20146" xr:uid="{00000000-0005-0000-0000-0000484C0000}"/>
    <cellStyle name="Percent 65 2 2 3" xfId="19484" xr:uid="{00000000-0005-0000-0000-0000494C0000}"/>
    <cellStyle name="Percent 65 2 3" xfId="18479" xr:uid="{00000000-0005-0000-0000-00004A4C0000}"/>
    <cellStyle name="Percent 65 2 3 2" xfId="19815" xr:uid="{00000000-0005-0000-0000-00004B4C0000}"/>
    <cellStyle name="Percent 65 2 4" xfId="19153" xr:uid="{00000000-0005-0000-0000-00004C4C0000}"/>
    <cellStyle name="Percent 65 3" xfId="17972" xr:uid="{00000000-0005-0000-0000-00004D4C0000}"/>
    <cellStyle name="Percent 65 3 2" xfId="18644" xr:uid="{00000000-0005-0000-0000-00004E4C0000}"/>
    <cellStyle name="Percent 65 3 2 2" xfId="19980" xr:uid="{00000000-0005-0000-0000-00004F4C0000}"/>
    <cellStyle name="Percent 65 3 3" xfId="19318" xr:uid="{00000000-0005-0000-0000-0000504C0000}"/>
    <cellStyle name="Percent 65 4" xfId="18313" xr:uid="{00000000-0005-0000-0000-0000514C0000}"/>
    <cellStyle name="Percent 65 4 2" xfId="19649" xr:uid="{00000000-0005-0000-0000-0000524C0000}"/>
    <cellStyle name="Percent 65 5" xfId="18987" xr:uid="{00000000-0005-0000-0000-0000534C0000}"/>
    <cellStyle name="Percent 66" xfId="17562" xr:uid="{00000000-0005-0000-0000-0000544C0000}"/>
    <cellStyle name="Percent 67" xfId="17418" xr:uid="{00000000-0005-0000-0000-0000554C0000}"/>
    <cellStyle name="Percent 67 2" xfId="17683" xr:uid="{00000000-0005-0000-0000-0000564C0000}"/>
    <cellStyle name="Percent 67 2 2" xfId="18132" xr:uid="{00000000-0005-0000-0000-0000574C0000}"/>
    <cellStyle name="Percent 67 2 2 2" xfId="18804" xr:uid="{00000000-0005-0000-0000-0000584C0000}"/>
    <cellStyle name="Percent 67 2 2 2 2" xfId="20140" xr:uid="{00000000-0005-0000-0000-0000594C0000}"/>
    <cellStyle name="Percent 67 2 2 3" xfId="19478" xr:uid="{00000000-0005-0000-0000-00005A4C0000}"/>
    <cellStyle name="Percent 67 2 3" xfId="18473" xr:uid="{00000000-0005-0000-0000-00005B4C0000}"/>
    <cellStyle name="Percent 67 2 3 2" xfId="19809" xr:uid="{00000000-0005-0000-0000-00005C4C0000}"/>
    <cellStyle name="Percent 67 2 4" xfId="19147" xr:uid="{00000000-0005-0000-0000-00005D4C0000}"/>
    <cellStyle name="Percent 67 3" xfId="17966" xr:uid="{00000000-0005-0000-0000-00005E4C0000}"/>
    <cellStyle name="Percent 67 3 2" xfId="18638" xr:uid="{00000000-0005-0000-0000-00005F4C0000}"/>
    <cellStyle name="Percent 67 3 2 2" xfId="19974" xr:uid="{00000000-0005-0000-0000-0000604C0000}"/>
    <cellStyle name="Percent 67 3 3" xfId="19312" xr:uid="{00000000-0005-0000-0000-0000614C0000}"/>
    <cellStyle name="Percent 67 4" xfId="18307" xr:uid="{00000000-0005-0000-0000-0000624C0000}"/>
    <cellStyle name="Percent 67 4 2" xfId="19643" xr:uid="{00000000-0005-0000-0000-0000634C0000}"/>
    <cellStyle name="Percent 67 5" xfId="18981" xr:uid="{00000000-0005-0000-0000-0000644C0000}"/>
    <cellStyle name="Percent 68" xfId="17559" xr:uid="{00000000-0005-0000-0000-0000654C0000}"/>
    <cellStyle name="Percent 68 2" xfId="17752" xr:uid="{00000000-0005-0000-0000-0000664C0000}"/>
    <cellStyle name="Percent 68 2 2" xfId="18201" xr:uid="{00000000-0005-0000-0000-0000674C0000}"/>
    <cellStyle name="Percent 68 2 2 2" xfId="18873" xr:uid="{00000000-0005-0000-0000-0000684C0000}"/>
    <cellStyle name="Percent 68 2 2 2 2" xfId="20209" xr:uid="{00000000-0005-0000-0000-0000694C0000}"/>
    <cellStyle name="Percent 68 2 2 3" xfId="19547" xr:uid="{00000000-0005-0000-0000-00006A4C0000}"/>
    <cellStyle name="Percent 68 2 3" xfId="18542" xr:uid="{00000000-0005-0000-0000-00006B4C0000}"/>
    <cellStyle name="Percent 68 2 3 2" xfId="19878" xr:uid="{00000000-0005-0000-0000-00006C4C0000}"/>
    <cellStyle name="Percent 68 2 4" xfId="19216" xr:uid="{00000000-0005-0000-0000-00006D4C0000}"/>
    <cellStyle name="Percent 68 3" xfId="18035" xr:uid="{00000000-0005-0000-0000-00006E4C0000}"/>
    <cellStyle name="Percent 68 3 2" xfId="18707" xr:uid="{00000000-0005-0000-0000-00006F4C0000}"/>
    <cellStyle name="Percent 68 3 2 2" xfId="20043" xr:uid="{00000000-0005-0000-0000-0000704C0000}"/>
    <cellStyle name="Percent 68 3 3" xfId="19381" xr:uid="{00000000-0005-0000-0000-0000714C0000}"/>
    <cellStyle name="Percent 68 4" xfId="18376" xr:uid="{00000000-0005-0000-0000-0000724C0000}"/>
    <cellStyle name="Percent 68 4 2" xfId="19712" xr:uid="{00000000-0005-0000-0000-0000734C0000}"/>
    <cellStyle name="Percent 68 5" xfId="19050" xr:uid="{00000000-0005-0000-0000-0000744C0000}"/>
    <cellStyle name="Percent 69" xfId="17861" xr:uid="{00000000-0005-0000-0000-0000754C0000}"/>
    <cellStyle name="Percent 69 2" xfId="17862" xr:uid="{00000000-0005-0000-0000-0000764C0000}"/>
    <cellStyle name="Percent 69 2 2" xfId="18205" xr:uid="{00000000-0005-0000-0000-0000774C0000}"/>
    <cellStyle name="Percent 69 2 2 2" xfId="18877" xr:uid="{00000000-0005-0000-0000-0000784C0000}"/>
    <cellStyle name="Percent 69 2 2 2 2" xfId="20213" xr:uid="{00000000-0005-0000-0000-0000794C0000}"/>
    <cellStyle name="Percent 69 2 2 3" xfId="19551" xr:uid="{00000000-0005-0000-0000-00007A4C0000}"/>
    <cellStyle name="Percent 69 2 3" xfId="18546" xr:uid="{00000000-0005-0000-0000-00007B4C0000}"/>
    <cellStyle name="Percent 69 2 3 2" xfId="19882" xr:uid="{00000000-0005-0000-0000-00007C4C0000}"/>
    <cellStyle name="Percent 69 2 4" xfId="19220" xr:uid="{00000000-0005-0000-0000-00007D4C0000}"/>
    <cellStyle name="Percent 69 3" xfId="18204" xr:uid="{00000000-0005-0000-0000-00007E4C0000}"/>
    <cellStyle name="Percent 69 3 2" xfId="18876" xr:uid="{00000000-0005-0000-0000-00007F4C0000}"/>
    <cellStyle name="Percent 69 3 2 2" xfId="20212" xr:uid="{00000000-0005-0000-0000-0000804C0000}"/>
    <cellStyle name="Percent 69 3 3" xfId="19550" xr:uid="{00000000-0005-0000-0000-0000814C0000}"/>
    <cellStyle name="Percent 69 4" xfId="18545" xr:uid="{00000000-0005-0000-0000-0000824C0000}"/>
    <cellStyle name="Percent 69 4 2" xfId="19881" xr:uid="{00000000-0005-0000-0000-0000834C0000}"/>
    <cellStyle name="Percent 69 5" xfId="19219" xr:uid="{00000000-0005-0000-0000-0000844C0000}"/>
    <cellStyle name="Percent 7" xfId="143" xr:uid="{00000000-0005-0000-0000-0000854C0000}"/>
    <cellStyle name="Percent 7 2" xfId="144" xr:uid="{00000000-0005-0000-0000-0000864C0000}"/>
    <cellStyle name="Percent 7 2 2" xfId="145" xr:uid="{00000000-0005-0000-0000-0000874C0000}"/>
    <cellStyle name="Percent 7 2 3" xfId="1573" xr:uid="{00000000-0005-0000-0000-0000884C0000}"/>
    <cellStyle name="Percent 7 3" xfId="146" xr:uid="{00000000-0005-0000-0000-0000894C0000}"/>
    <cellStyle name="Percent 7 3 2" xfId="15820" xr:uid="{00000000-0005-0000-0000-00008A4C0000}"/>
    <cellStyle name="Percent 7 3 3" xfId="1572" xr:uid="{00000000-0005-0000-0000-00008B4C0000}"/>
    <cellStyle name="Percent 7 4" xfId="664" xr:uid="{00000000-0005-0000-0000-00008C4C0000}"/>
    <cellStyle name="Percent 7 4 2" xfId="15821" xr:uid="{00000000-0005-0000-0000-00008D4C0000}"/>
    <cellStyle name="Percent 70" xfId="17863" xr:uid="{00000000-0005-0000-0000-00008E4C0000}"/>
    <cellStyle name="Percent 70 2" xfId="18206" xr:uid="{00000000-0005-0000-0000-00008F4C0000}"/>
    <cellStyle name="Percent 70 2 2" xfId="18878" xr:uid="{00000000-0005-0000-0000-0000904C0000}"/>
    <cellStyle name="Percent 70 2 2 2" xfId="20214" xr:uid="{00000000-0005-0000-0000-0000914C0000}"/>
    <cellStyle name="Percent 70 2 3" xfId="19552" xr:uid="{00000000-0005-0000-0000-0000924C0000}"/>
    <cellStyle name="Percent 70 3" xfId="18547" xr:uid="{00000000-0005-0000-0000-0000934C0000}"/>
    <cellStyle name="Percent 70 3 2" xfId="19883" xr:uid="{00000000-0005-0000-0000-0000944C0000}"/>
    <cellStyle name="Percent 70 4" xfId="19221" xr:uid="{00000000-0005-0000-0000-0000954C0000}"/>
    <cellStyle name="Percent 71" xfId="21012" xr:uid="{00000000-0005-0000-0000-0000964C0000}"/>
    <cellStyle name="Percent 72" xfId="21120" xr:uid="{00000000-0005-0000-0000-0000974C0000}"/>
    <cellStyle name="Percent 72 2" xfId="21180" xr:uid="{00000000-0005-0000-0000-0000984C0000}"/>
    <cellStyle name="Percent 73" xfId="20748" xr:uid="{00000000-0005-0000-0000-0000994C0000}"/>
    <cellStyle name="Percent 74" xfId="21116" xr:uid="{00000000-0005-0000-0000-00009A4C0000}"/>
    <cellStyle name="Percent 75" xfId="20575" xr:uid="{00000000-0005-0000-0000-00009B4C0000}"/>
    <cellStyle name="Percent 76" xfId="21111" xr:uid="{00000000-0005-0000-0000-00009C4C0000}"/>
    <cellStyle name="Percent 77" xfId="20476" xr:uid="{00000000-0005-0000-0000-00009D4C0000}"/>
    <cellStyle name="Percent 78" xfId="20235" xr:uid="{00000000-0005-0000-0000-00009E4C0000}"/>
    <cellStyle name="Percent 79" xfId="20409" xr:uid="{00000000-0005-0000-0000-00009F4C0000}"/>
    <cellStyle name="Percent 8" xfId="147" xr:uid="{00000000-0005-0000-0000-0000A04C0000}"/>
    <cellStyle name="Percent 8 2" xfId="148" xr:uid="{00000000-0005-0000-0000-0000A14C0000}"/>
    <cellStyle name="Percent 8 2 2" xfId="1575" xr:uid="{00000000-0005-0000-0000-0000A24C0000}"/>
    <cellStyle name="Percent 8 3" xfId="665" xr:uid="{00000000-0005-0000-0000-0000A34C0000}"/>
    <cellStyle name="Percent 8 3 2" xfId="15822" xr:uid="{00000000-0005-0000-0000-0000A44C0000}"/>
    <cellStyle name="Percent 8 3 3" xfId="1574" xr:uid="{00000000-0005-0000-0000-0000A54C0000}"/>
    <cellStyle name="Percent 8 4" xfId="15823" xr:uid="{00000000-0005-0000-0000-0000A64C0000}"/>
    <cellStyle name="Percent 80" xfId="21188" xr:uid="{00000000-0005-0000-0000-0000A74C0000}"/>
    <cellStyle name="Percent 9" xfId="149" xr:uid="{00000000-0005-0000-0000-0000A84C0000}"/>
    <cellStyle name="Percent 9 2" xfId="667" xr:uid="{00000000-0005-0000-0000-0000A94C0000}"/>
    <cellStyle name="Percent 9 2 2" xfId="1577" xr:uid="{00000000-0005-0000-0000-0000AA4C0000}"/>
    <cellStyle name="Percent 9 3" xfId="668" xr:uid="{00000000-0005-0000-0000-0000AB4C0000}"/>
    <cellStyle name="Percent 9 3 2" xfId="15824" xr:uid="{00000000-0005-0000-0000-0000AC4C0000}"/>
    <cellStyle name="Percent 9 4" xfId="666" xr:uid="{00000000-0005-0000-0000-0000AD4C0000}"/>
    <cellStyle name="Percent 9 4 2" xfId="1576" xr:uid="{00000000-0005-0000-0000-0000AE4C0000}"/>
    <cellStyle name="Percent Hard" xfId="15825" xr:uid="{00000000-0005-0000-0000-0000AF4C0000}"/>
    <cellStyle name="Percent(1)" xfId="15826" xr:uid="{00000000-0005-0000-0000-0000B04C0000}"/>
    <cellStyle name="Percent(2)" xfId="15827" xr:uid="{00000000-0005-0000-0000-0000B14C0000}"/>
    <cellStyle name="Percent1" xfId="15828" xr:uid="{00000000-0005-0000-0000-0000B24C0000}"/>
    <cellStyle name="PERCENTAGE" xfId="15829" xr:uid="{00000000-0005-0000-0000-0000B34C0000}"/>
    <cellStyle name="PERCENTAGE 10" xfId="15830" xr:uid="{00000000-0005-0000-0000-0000B44C0000}"/>
    <cellStyle name="PERCENTAGE 11" xfId="15831" xr:uid="{00000000-0005-0000-0000-0000B54C0000}"/>
    <cellStyle name="PERCENTAGE 12" xfId="15832" xr:uid="{00000000-0005-0000-0000-0000B64C0000}"/>
    <cellStyle name="PERCENTAGE 13" xfId="15833" xr:uid="{00000000-0005-0000-0000-0000B74C0000}"/>
    <cellStyle name="PERCENTAGE 2" xfId="15834" xr:uid="{00000000-0005-0000-0000-0000B84C0000}"/>
    <cellStyle name="PERCENTAGE 3" xfId="15835" xr:uid="{00000000-0005-0000-0000-0000B94C0000}"/>
    <cellStyle name="PERCENTAGE 4" xfId="15836" xr:uid="{00000000-0005-0000-0000-0000BA4C0000}"/>
    <cellStyle name="PERCENTAGE 5" xfId="15837" xr:uid="{00000000-0005-0000-0000-0000BB4C0000}"/>
    <cellStyle name="PERCENTAGE 6" xfId="15838" xr:uid="{00000000-0005-0000-0000-0000BC4C0000}"/>
    <cellStyle name="PERCENTAGE 7" xfId="15839" xr:uid="{00000000-0005-0000-0000-0000BD4C0000}"/>
    <cellStyle name="PERCENTAGE 8" xfId="15840" xr:uid="{00000000-0005-0000-0000-0000BE4C0000}"/>
    <cellStyle name="PERCENTAGE 9" xfId="15841" xr:uid="{00000000-0005-0000-0000-0000BF4C0000}"/>
    <cellStyle name="PERCENTAGE_WBS Jaya Trade 2009 010310" xfId="15842" xr:uid="{00000000-0005-0000-0000-0000C04C0000}"/>
    <cellStyle name="PercentSales" xfId="1578" xr:uid="{00000000-0005-0000-0000-0000C14C0000}"/>
    <cellStyle name="PercentSales 10" xfId="15843" xr:uid="{00000000-0005-0000-0000-0000C24C0000}"/>
    <cellStyle name="PercentSales 11" xfId="15844" xr:uid="{00000000-0005-0000-0000-0000C34C0000}"/>
    <cellStyle name="PercentSales 12" xfId="15845" xr:uid="{00000000-0005-0000-0000-0000C44C0000}"/>
    <cellStyle name="PercentSales 13" xfId="15846" xr:uid="{00000000-0005-0000-0000-0000C54C0000}"/>
    <cellStyle name="PercentSales 14" xfId="21018" xr:uid="{00000000-0005-0000-0000-0000C64C0000}"/>
    <cellStyle name="PercentSales 2" xfId="1579" xr:uid="{00000000-0005-0000-0000-0000C74C0000}"/>
    <cellStyle name="PercentSales 2 2" xfId="21019" xr:uid="{00000000-0005-0000-0000-0000C84C0000}"/>
    <cellStyle name="PercentSales 3" xfId="15847" xr:uid="{00000000-0005-0000-0000-0000C94C0000}"/>
    <cellStyle name="PercentSales 3 2" xfId="21081" xr:uid="{00000000-0005-0000-0000-0000CA4C0000}"/>
    <cellStyle name="PercentSales 4" xfId="15848" xr:uid="{00000000-0005-0000-0000-0000CB4C0000}"/>
    <cellStyle name="PercentSales 5" xfId="15849" xr:uid="{00000000-0005-0000-0000-0000CC4C0000}"/>
    <cellStyle name="PercentSales 6" xfId="15850" xr:uid="{00000000-0005-0000-0000-0000CD4C0000}"/>
    <cellStyle name="PercentSales 7" xfId="15851" xr:uid="{00000000-0005-0000-0000-0000CE4C0000}"/>
    <cellStyle name="PercentSales 8" xfId="15852" xr:uid="{00000000-0005-0000-0000-0000CF4C0000}"/>
    <cellStyle name="PercentSales 9" xfId="15853" xr:uid="{00000000-0005-0000-0000-0000D04C0000}"/>
    <cellStyle name="Perlong" xfId="15854" xr:uid="{00000000-0005-0000-0000-0000D14C0000}"/>
    <cellStyle name="Pink" xfId="15855" xr:uid="{00000000-0005-0000-0000-0000D24C0000}"/>
    <cellStyle name="PIPELIST" xfId="15856" xr:uid="{00000000-0005-0000-0000-0000D34C0000}"/>
    <cellStyle name="Pnumber" xfId="15857" xr:uid="{00000000-0005-0000-0000-0000D44C0000}"/>
    <cellStyle name="Popis" xfId="15858" xr:uid="{00000000-0005-0000-0000-0000D54C0000}"/>
    <cellStyle name="Pourcentage_TEMPTRAN" xfId="15859" xr:uid="{00000000-0005-0000-0000-0000D64C0000}"/>
    <cellStyle name="Poznámka" xfId="15860" xr:uid="{00000000-0005-0000-0000-0000D74C0000}"/>
    <cellStyle name="Preliminary_Data" xfId="15861" xr:uid="{00000000-0005-0000-0000-0000D84C0000}"/>
    <cellStyle name="PrePop Currency (0)" xfId="1580" xr:uid="{00000000-0005-0000-0000-0000D94C0000}"/>
    <cellStyle name="PrePop Currency (0) 10" xfId="15862" xr:uid="{00000000-0005-0000-0000-0000DA4C0000}"/>
    <cellStyle name="PrePop Currency (0) 11" xfId="15863" xr:uid="{00000000-0005-0000-0000-0000DB4C0000}"/>
    <cellStyle name="PrePop Currency (0) 12" xfId="15864" xr:uid="{00000000-0005-0000-0000-0000DC4C0000}"/>
    <cellStyle name="PrePop Currency (0) 13" xfId="15865" xr:uid="{00000000-0005-0000-0000-0000DD4C0000}"/>
    <cellStyle name="PrePop Currency (0) 14" xfId="21020" xr:uid="{00000000-0005-0000-0000-0000DE4C0000}"/>
    <cellStyle name="PrePop Currency (0) 2" xfId="1581" xr:uid="{00000000-0005-0000-0000-0000DF4C0000}"/>
    <cellStyle name="PrePop Currency (0) 2 2" xfId="21021" xr:uid="{00000000-0005-0000-0000-0000E04C0000}"/>
    <cellStyle name="PrePop Currency (0) 3" xfId="15866" xr:uid="{00000000-0005-0000-0000-0000E14C0000}"/>
    <cellStyle name="PrePop Currency (0) 3 2" xfId="21082" xr:uid="{00000000-0005-0000-0000-0000E24C0000}"/>
    <cellStyle name="PrePop Currency (0) 4" xfId="15867" xr:uid="{00000000-0005-0000-0000-0000E34C0000}"/>
    <cellStyle name="PrePop Currency (0) 5" xfId="15868" xr:uid="{00000000-0005-0000-0000-0000E44C0000}"/>
    <cellStyle name="PrePop Currency (0) 6" xfId="15869" xr:uid="{00000000-0005-0000-0000-0000E54C0000}"/>
    <cellStyle name="PrePop Currency (0) 7" xfId="15870" xr:uid="{00000000-0005-0000-0000-0000E64C0000}"/>
    <cellStyle name="PrePop Currency (0) 8" xfId="15871" xr:uid="{00000000-0005-0000-0000-0000E74C0000}"/>
    <cellStyle name="PrePop Currency (0) 9" xfId="15872" xr:uid="{00000000-0005-0000-0000-0000E84C0000}"/>
    <cellStyle name="PrePop Currency (0)_tagihan bruto" xfId="15873" xr:uid="{00000000-0005-0000-0000-0000E94C0000}"/>
    <cellStyle name="PrePop Currency (2)" xfId="1582" xr:uid="{00000000-0005-0000-0000-0000EA4C0000}"/>
    <cellStyle name="PrePop Currency (2) 10" xfId="15874" xr:uid="{00000000-0005-0000-0000-0000EB4C0000}"/>
    <cellStyle name="PrePop Currency (2) 11" xfId="15875" xr:uid="{00000000-0005-0000-0000-0000EC4C0000}"/>
    <cellStyle name="PrePop Currency (2) 12" xfId="15876" xr:uid="{00000000-0005-0000-0000-0000ED4C0000}"/>
    <cellStyle name="PrePop Currency (2) 13" xfId="15877" xr:uid="{00000000-0005-0000-0000-0000EE4C0000}"/>
    <cellStyle name="PrePop Currency (2) 2" xfId="1583" xr:uid="{00000000-0005-0000-0000-0000EF4C0000}"/>
    <cellStyle name="PrePop Currency (2) 3" xfId="15878" xr:uid="{00000000-0005-0000-0000-0000F04C0000}"/>
    <cellStyle name="PrePop Currency (2) 4" xfId="15879" xr:uid="{00000000-0005-0000-0000-0000F14C0000}"/>
    <cellStyle name="PrePop Currency (2) 5" xfId="15880" xr:uid="{00000000-0005-0000-0000-0000F24C0000}"/>
    <cellStyle name="PrePop Currency (2) 6" xfId="15881" xr:uid="{00000000-0005-0000-0000-0000F34C0000}"/>
    <cellStyle name="PrePop Currency (2) 7" xfId="15882" xr:uid="{00000000-0005-0000-0000-0000F44C0000}"/>
    <cellStyle name="PrePop Currency (2) 8" xfId="15883" xr:uid="{00000000-0005-0000-0000-0000F54C0000}"/>
    <cellStyle name="PrePop Currency (2) 9" xfId="15884" xr:uid="{00000000-0005-0000-0000-0000F64C0000}"/>
    <cellStyle name="PrePop Currency (2)_tagihan bruto" xfId="15885" xr:uid="{00000000-0005-0000-0000-0000F74C0000}"/>
    <cellStyle name="PrePop Units (0)" xfId="1584" xr:uid="{00000000-0005-0000-0000-0000F84C0000}"/>
    <cellStyle name="PrePop Units (0) 10" xfId="15886" xr:uid="{00000000-0005-0000-0000-0000F94C0000}"/>
    <cellStyle name="PrePop Units (0) 11" xfId="15887" xr:uid="{00000000-0005-0000-0000-0000FA4C0000}"/>
    <cellStyle name="PrePop Units (0) 12" xfId="15888" xr:uid="{00000000-0005-0000-0000-0000FB4C0000}"/>
    <cellStyle name="PrePop Units (0) 13" xfId="15889" xr:uid="{00000000-0005-0000-0000-0000FC4C0000}"/>
    <cellStyle name="PrePop Units (0) 14" xfId="21022" xr:uid="{00000000-0005-0000-0000-0000FD4C0000}"/>
    <cellStyle name="PrePop Units (0) 2" xfId="1585" xr:uid="{00000000-0005-0000-0000-0000FE4C0000}"/>
    <cellStyle name="PrePop Units (0) 2 2" xfId="21023" xr:uid="{00000000-0005-0000-0000-0000FF4C0000}"/>
    <cellStyle name="PrePop Units (0) 3" xfId="15890" xr:uid="{00000000-0005-0000-0000-0000004D0000}"/>
    <cellStyle name="PrePop Units (0) 3 2" xfId="21083" xr:uid="{00000000-0005-0000-0000-0000014D0000}"/>
    <cellStyle name="PrePop Units (0) 4" xfId="15891" xr:uid="{00000000-0005-0000-0000-0000024D0000}"/>
    <cellStyle name="PrePop Units (0) 5" xfId="15892" xr:uid="{00000000-0005-0000-0000-0000034D0000}"/>
    <cellStyle name="PrePop Units (0) 6" xfId="15893" xr:uid="{00000000-0005-0000-0000-0000044D0000}"/>
    <cellStyle name="PrePop Units (0) 7" xfId="15894" xr:uid="{00000000-0005-0000-0000-0000054D0000}"/>
    <cellStyle name="PrePop Units (0) 8" xfId="15895" xr:uid="{00000000-0005-0000-0000-0000064D0000}"/>
    <cellStyle name="PrePop Units (0) 9" xfId="15896" xr:uid="{00000000-0005-0000-0000-0000074D0000}"/>
    <cellStyle name="PrePop Units (0)_tagihan bruto" xfId="15897" xr:uid="{00000000-0005-0000-0000-0000084D0000}"/>
    <cellStyle name="PrePop Units (1)" xfId="1586" xr:uid="{00000000-0005-0000-0000-0000094D0000}"/>
    <cellStyle name="PrePop Units (1) 10" xfId="15898" xr:uid="{00000000-0005-0000-0000-00000A4D0000}"/>
    <cellStyle name="PrePop Units (1) 11" xfId="15899" xr:uid="{00000000-0005-0000-0000-00000B4D0000}"/>
    <cellStyle name="PrePop Units (1) 12" xfId="15900" xr:uid="{00000000-0005-0000-0000-00000C4D0000}"/>
    <cellStyle name="PrePop Units (1) 13" xfId="15901" xr:uid="{00000000-0005-0000-0000-00000D4D0000}"/>
    <cellStyle name="PrePop Units (1) 14" xfId="21024" xr:uid="{00000000-0005-0000-0000-00000E4D0000}"/>
    <cellStyle name="PrePop Units (1) 2" xfId="1587" xr:uid="{00000000-0005-0000-0000-00000F4D0000}"/>
    <cellStyle name="PrePop Units (1) 2 2" xfId="21025" xr:uid="{00000000-0005-0000-0000-0000104D0000}"/>
    <cellStyle name="PrePop Units (1) 3" xfId="15902" xr:uid="{00000000-0005-0000-0000-0000114D0000}"/>
    <cellStyle name="PrePop Units (1) 3 2" xfId="21084" xr:uid="{00000000-0005-0000-0000-0000124D0000}"/>
    <cellStyle name="PrePop Units (1) 4" xfId="15903" xr:uid="{00000000-0005-0000-0000-0000134D0000}"/>
    <cellStyle name="PrePop Units (1) 5" xfId="15904" xr:uid="{00000000-0005-0000-0000-0000144D0000}"/>
    <cellStyle name="PrePop Units (1) 6" xfId="15905" xr:uid="{00000000-0005-0000-0000-0000154D0000}"/>
    <cellStyle name="PrePop Units (1) 7" xfId="15906" xr:uid="{00000000-0005-0000-0000-0000164D0000}"/>
    <cellStyle name="PrePop Units (1) 8" xfId="15907" xr:uid="{00000000-0005-0000-0000-0000174D0000}"/>
    <cellStyle name="PrePop Units (1) 9" xfId="15908" xr:uid="{00000000-0005-0000-0000-0000184D0000}"/>
    <cellStyle name="PrePop Units (1)_tagihan bruto" xfId="15909" xr:uid="{00000000-0005-0000-0000-0000194D0000}"/>
    <cellStyle name="PrePop Units (2)" xfId="1588" xr:uid="{00000000-0005-0000-0000-00001A4D0000}"/>
    <cellStyle name="PrePop Units (2) 10" xfId="15910" xr:uid="{00000000-0005-0000-0000-00001B4D0000}"/>
    <cellStyle name="PrePop Units (2) 11" xfId="15911" xr:uid="{00000000-0005-0000-0000-00001C4D0000}"/>
    <cellStyle name="PrePop Units (2) 12" xfId="15912" xr:uid="{00000000-0005-0000-0000-00001D4D0000}"/>
    <cellStyle name="PrePop Units (2) 13" xfId="15913" xr:uid="{00000000-0005-0000-0000-00001E4D0000}"/>
    <cellStyle name="PrePop Units (2) 2" xfId="1589" xr:uid="{00000000-0005-0000-0000-00001F4D0000}"/>
    <cellStyle name="PrePop Units (2) 3" xfId="15914" xr:uid="{00000000-0005-0000-0000-0000204D0000}"/>
    <cellStyle name="PrePop Units (2) 4" xfId="15915" xr:uid="{00000000-0005-0000-0000-0000214D0000}"/>
    <cellStyle name="PrePop Units (2) 5" xfId="15916" xr:uid="{00000000-0005-0000-0000-0000224D0000}"/>
    <cellStyle name="PrePop Units (2) 6" xfId="15917" xr:uid="{00000000-0005-0000-0000-0000234D0000}"/>
    <cellStyle name="PrePop Units (2) 7" xfId="15918" xr:uid="{00000000-0005-0000-0000-0000244D0000}"/>
    <cellStyle name="PrePop Units (2) 8" xfId="15919" xr:uid="{00000000-0005-0000-0000-0000254D0000}"/>
    <cellStyle name="PrePop Units (2) 9" xfId="15920" xr:uid="{00000000-0005-0000-0000-0000264D0000}"/>
    <cellStyle name="PrePop Units (2)_tagihan bruto" xfId="15921" xr:uid="{00000000-0005-0000-0000-0000274D0000}"/>
    <cellStyle name="Price" xfId="15922" xr:uid="{00000000-0005-0000-0000-0000284D0000}"/>
    <cellStyle name="Prices_Data" xfId="15923" xr:uid="{00000000-0005-0000-0000-0000294D0000}"/>
    <cellStyle name="PriceUn" xfId="15924" xr:uid="{00000000-0005-0000-0000-00002A4D0000}"/>
    <cellStyle name="pricing" xfId="15925" xr:uid="{00000000-0005-0000-0000-00002B4D0000}"/>
    <cellStyle name="Product Header" xfId="15926" xr:uid="{00000000-0005-0000-0000-00002C4D0000}"/>
    <cellStyle name="Prozent_laroux" xfId="15927" xr:uid="{00000000-0005-0000-0000-00002D4D0000}"/>
    <cellStyle name="PSChar" xfId="15928" xr:uid="{00000000-0005-0000-0000-00002E4D0000}"/>
    <cellStyle name="PSDate" xfId="15929" xr:uid="{00000000-0005-0000-0000-00002F4D0000}"/>
    <cellStyle name="PSDec" xfId="15930" xr:uid="{00000000-0005-0000-0000-0000304D0000}"/>
    <cellStyle name="PSDec 2" xfId="15931" xr:uid="{00000000-0005-0000-0000-0000314D0000}"/>
    <cellStyle name="PSHeading" xfId="15932" xr:uid="{00000000-0005-0000-0000-0000324D0000}"/>
    <cellStyle name="PSHeading 2" xfId="15933" xr:uid="{00000000-0005-0000-0000-0000334D0000}"/>
    <cellStyle name="PSInt" xfId="15934" xr:uid="{00000000-0005-0000-0000-0000344D0000}"/>
    <cellStyle name="PSInt 2" xfId="15935" xr:uid="{00000000-0005-0000-0000-0000354D0000}"/>
    <cellStyle name="PSSpacer" xfId="15936" xr:uid="{00000000-0005-0000-0000-0000364D0000}"/>
    <cellStyle name="PSSpacer 2" xfId="15937" xr:uid="{00000000-0005-0000-0000-0000374D0000}"/>
    <cellStyle name="q" xfId="15938" xr:uid="{00000000-0005-0000-0000-0000384D0000}"/>
    <cellStyle name="q_DCF-Valuation Support" xfId="15939" xr:uid="{00000000-0005-0000-0000-0000394D0000}"/>
    <cellStyle name="q_DCF-Valuation Support_tagihan bruto" xfId="15940" xr:uid="{00000000-0005-0000-0000-00003A4D0000}"/>
    <cellStyle name="q_ICOS-INC" xfId="15941" xr:uid="{00000000-0005-0000-0000-00003B4D0000}"/>
    <cellStyle name="q_ICOS-INC (2)" xfId="15942" xr:uid="{00000000-0005-0000-0000-00003C4D0000}"/>
    <cellStyle name="q_ICOS-INC (2)_tagihan bruto" xfId="15943" xr:uid="{00000000-0005-0000-0000-00003D4D0000}"/>
    <cellStyle name="q_ICOS-INC_tagihan bruto" xfId="15944" xr:uid="{00000000-0005-0000-0000-00003E4D0000}"/>
    <cellStyle name="q_Merger Model16.xls Chart 1" xfId="15945" xr:uid="{00000000-0005-0000-0000-00003F4D0000}"/>
    <cellStyle name="q_Merger Model16.xls Chart 1_tagihan bruto" xfId="15946" xr:uid="{00000000-0005-0000-0000-0000404D0000}"/>
    <cellStyle name="q_Merger Model34b" xfId="15947" xr:uid="{00000000-0005-0000-0000-0000414D0000}"/>
    <cellStyle name="q_Merger Model34b_tagihan bruto" xfId="15948" xr:uid="{00000000-0005-0000-0000-0000424D0000}"/>
    <cellStyle name="q_tagihan bruto" xfId="15949" xr:uid="{00000000-0005-0000-0000-0000434D0000}"/>
    <cellStyle name="Q1" xfId="15950" xr:uid="{00000000-0005-0000-0000-0000444D0000}"/>
    <cellStyle name="Q2" xfId="15951" xr:uid="{00000000-0005-0000-0000-0000454D0000}"/>
    <cellStyle name="Q3" xfId="15952" xr:uid="{00000000-0005-0000-0000-0000464D0000}"/>
    <cellStyle name="Q4" xfId="15953" xr:uid="{00000000-0005-0000-0000-0000474D0000}"/>
    <cellStyle name="QEPS-h" xfId="15954" xr:uid="{00000000-0005-0000-0000-0000484D0000}"/>
    <cellStyle name="QEPS-H1" xfId="15955" xr:uid="{00000000-0005-0000-0000-0000494D0000}"/>
    <cellStyle name="Qté calculées" xfId="15956" xr:uid="{00000000-0005-0000-0000-00004A4D0000}"/>
    <cellStyle name="QTé entrées" xfId="15957" xr:uid="{00000000-0005-0000-0000-00004B4D0000}"/>
    <cellStyle name="R" xfId="15958" xr:uid="{00000000-0005-0000-0000-00004C4D0000}"/>
    <cellStyle name="r_BNP FINAL 100510 edit" xfId="15959" xr:uid="{00000000-0005-0000-0000-00004D4D0000}"/>
    <cellStyle name="r_Public Trading Comp Sheet New" xfId="15960" xr:uid="{00000000-0005-0000-0000-00004E4D0000}"/>
    <cellStyle name="r_Public Trading Comp Sheet New_tagihan bruto" xfId="15961" xr:uid="{00000000-0005-0000-0000-00004F4D0000}"/>
    <cellStyle name="r_tagihan bruto" xfId="15962" xr:uid="{00000000-0005-0000-0000-0000504D0000}"/>
    <cellStyle name="range" xfId="15963" xr:uid="{00000000-0005-0000-0000-0000514D0000}"/>
    <cellStyle name="Red font" xfId="1590" xr:uid="{00000000-0005-0000-0000-0000524D0000}"/>
    <cellStyle name="Red font 2" xfId="1591" xr:uid="{00000000-0005-0000-0000-0000534D0000}"/>
    <cellStyle name="Red font 2 2" xfId="17769" xr:uid="{00000000-0005-0000-0000-0000544D0000}"/>
    <cellStyle name="Red font 2 3" xfId="2070" xr:uid="{00000000-0005-0000-0000-0000554D0000}"/>
    <cellStyle name="Red font 3" xfId="17768" xr:uid="{00000000-0005-0000-0000-0000564D0000}"/>
    <cellStyle name="Red font 4" xfId="2069" xr:uid="{00000000-0005-0000-0000-0000574D0000}"/>
    <cellStyle name="regstoresfromspecstores" xfId="1592" xr:uid="{00000000-0005-0000-0000-0000584D0000}"/>
    <cellStyle name="regstoresfromspecstores 10" xfId="15964" xr:uid="{00000000-0005-0000-0000-0000594D0000}"/>
    <cellStyle name="regstoresfromspecstores 11" xfId="15965" xr:uid="{00000000-0005-0000-0000-00005A4D0000}"/>
    <cellStyle name="regstoresfromspecstores 12" xfId="15966" xr:uid="{00000000-0005-0000-0000-00005B4D0000}"/>
    <cellStyle name="regstoresfromspecstores 13" xfId="15967" xr:uid="{00000000-0005-0000-0000-00005C4D0000}"/>
    <cellStyle name="regstoresfromspecstores 2" xfId="15968" xr:uid="{00000000-0005-0000-0000-00005D4D0000}"/>
    <cellStyle name="regstoresfromspecstores 3" xfId="15969" xr:uid="{00000000-0005-0000-0000-00005E4D0000}"/>
    <cellStyle name="regstoresfromspecstores 4" xfId="15970" xr:uid="{00000000-0005-0000-0000-00005F4D0000}"/>
    <cellStyle name="regstoresfromspecstores 5" xfId="15971" xr:uid="{00000000-0005-0000-0000-0000604D0000}"/>
    <cellStyle name="regstoresfromspecstores 6" xfId="15972" xr:uid="{00000000-0005-0000-0000-0000614D0000}"/>
    <cellStyle name="regstoresfromspecstores 7" xfId="15973" xr:uid="{00000000-0005-0000-0000-0000624D0000}"/>
    <cellStyle name="regstoresfromspecstores 8" xfId="15974" xr:uid="{00000000-0005-0000-0000-0000634D0000}"/>
    <cellStyle name="regstoresfromspecstores 9" xfId="15975" xr:uid="{00000000-0005-0000-0000-0000644D0000}"/>
    <cellStyle name="Regular" xfId="15976" xr:uid="{00000000-0005-0000-0000-0000654D0000}"/>
    <cellStyle name="Reset  - Style7" xfId="15977" xr:uid="{00000000-0005-0000-0000-0000664D0000}"/>
    <cellStyle name="Reset range style to defaults" xfId="15978" xr:uid="{00000000-0005-0000-0000-0000674D0000}"/>
    <cellStyle name="Reset range style to defaults 2" xfId="15979" xr:uid="{00000000-0005-0000-0000-0000684D0000}"/>
    <cellStyle name="Result" xfId="15980" xr:uid="{00000000-0005-0000-0000-0000694D0000}"/>
    <cellStyle name="Result 1" xfId="15981" xr:uid="{00000000-0005-0000-0000-00006A4D0000}"/>
    <cellStyle name="Result 2" xfId="15982" xr:uid="{00000000-0005-0000-0000-00006B4D0000}"/>
    <cellStyle name="Result2" xfId="15983" xr:uid="{00000000-0005-0000-0000-00006C4D0000}"/>
    <cellStyle name="Result2 2" xfId="17839" xr:uid="{00000000-0005-0000-0000-00006D4D0000}"/>
    <cellStyle name="Result3" xfId="15984" xr:uid="{00000000-0005-0000-0000-00006E4D0000}"/>
    <cellStyle name="Result4" xfId="15985" xr:uid="{00000000-0005-0000-0000-00006F4D0000}"/>
    <cellStyle name="Result4 2" xfId="15986" xr:uid="{00000000-0005-0000-0000-0000704D0000}"/>
    <cellStyle name="Result5" xfId="15987" xr:uid="{00000000-0005-0000-0000-0000714D0000}"/>
    <cellStyle name="Result5 2" xfId="15988" xr:uid="{00000000-0005-0000-0000-0000724D0000}"/>
    <cellStyle name="Result6" xfId="15989" xr:uid="{00000000-0005-0000-0000-0000734D0000}"/>
    <cellStyle name="Results % 1 dp" xfId="15990" xr:uid="{00000000-0005-0000-0000-0000744D0000}"/>
    <cellStyle name="Results 1 dp" xfId="15991" xr:uid="{00000000-0005-0000-0000-0000754D0000}"/>
    <cellStyle name="Results 2 dp" xfId="15992" xr:uid="{00000000-0005-0000-0000-0000764D0000}"/>
    <cellStyle name="Results x 1 dp" xfId="15993" xr:uid="{00000000-0005-0000-0000-0000774D0000}"/>
    <cellStyle name="RevList" xfId="1593" xr:uid="{00000000-0005-0000-0000-0000784D0000}"/>
    <cellStyle name="RevList 2" xfId="15994" xr:uid="{00000000-0005-0000-0000-0000794D0000}"/>
    <cellStyle name="RevList 2 2" xfId="21085" xr:uid="{00000000-0005-0000-0000-00007A4D0000}"/>
    <cellStyle name="RevList 3" xfId="21026" xr:uid="{00000000-0005-0000-0000-00007B4D0000}"/>
    <cellStyle name="Right" xfId="15995" xr:uid="{00000000-0005-0000-0000-00007C4D0000}"/>
    <cellStyle name="Row Headings" xfId="15996" xr:uid="{00000000-0005-0000-0000-00007D4D0000}"/>
    <cellStyle name="Row title 1" xfId="15997" xr:uid="{00000000-0005-0000-0000-00007E4D0000}"/>
    <cellStyle name="Row Title 3" xfId="15998" xr:uid="{00000000-0005-0000-0000-00007F4D0000}"/>
    <cellStyle name="Rupiah" xfId="15999" xr:uid="{00000000-0005-0000-0000-0000804D0000}"/>
    <cellStyle name="Rupiah [0]" xfId="16000" xr:uid="{00000000-0005-0000-0000-0000814D0000}"/>
    <cellStyle name="S0" xfId="16001" xr:uid="{00000000-0005-0000-0000-0000824D0000}"/>
    <cellStyle name="S0 2" xfId="16002" xr:uid="{00000000-0005-0000-0000-0000834D0000}"/>
    <cellStyle name="S0 2 2" xfId="16003" xr:uid="{00000000-0005-0000-0000-0000844D0000}"/>
    <cellStyle name="S0 3" xfId="16004" xr:uid="{00000000-0005-0000-0000-0000854D0000}"/>
    <cellStyle name="S0 4" xfId="16005" xr:uid="{00000000-0005-0000-0000-0000864D0000}"/>
    <cellStyle name="S0 5" xfId="16006" xr:uid="{00000000-0005-0000-0000-0000874D0000}"/>
    <cellStyle name="S0 6" xfId="16007" xr:uid="{00000000-0005-0000-0000-0000884D0000}"/>
    <cellStyle name="S0_Aktiva jan-Des 2008" xfId="16008" xr:uid="{00000000-0005-0000-0000-0000894D0000}"/>
    <cellStyle name="S1" xfId="16009" xr:uid="{00000000-0005-0000-0000-00008A4D0000}"/>
    <cellStyle name="S1 2" xfId="16010" xr:uid="{00000000-0005-0000-0000-00008B4D0000}"/>
    <cellStyle name="S1 2 2" xfId="16011" xr:uid="{00000000-0005-0000-0000-00008C4D0000}"/>
    <cellStyle name="S1 3" xfId="16012" xr:uid="{00000000-0005-0000-0000-00008D4D0000}"/>
    <cellStyle name="S1 4" xfId="16013" xr:uid="{00000000-0005-0000-0000-00008E4D0000}"/>
    <cellStyle name="S1 5" xfId="16014" xr:uid="{00000000-0005-0000-0000-00008F4D0000}"/>
    <cellStyle name="S1 6" xfId="16015" xr:uid="{00000000-0005-0000-0000-0000904D0000}"/>
    <cellStyle name="S1_Aktiva jan-Des 2008" xfId="16016" xr:uid="{00000000-0005-0000-0000-0000914D0000}"/>
    <cellStyle name="S10" xfId="16017" xr:uid="{00000000-0005-0000-0000-0000924D0000}"/>
    <cellStyle name="S10 2" xfId="16018" xr:uid="{00000000-0005-0000-0000-0000934D0000}"/>
    <cellStyle name="S10 2 2" xfId="16019" xr:uid="{00000000-0005-0000-0000-0000944D0000}"/>
    <cellStyle name="S10 3" xfId="16020" xr:uid="{00000000-0005-0000-0000-0000954D0000}"/>
    <cellStyle name="S10 3 2" xfId="16021" xr:uid="{00000000-0005-0000-0000-0000964D0000}"/>
    <cellStyle name="S10 4" xfId="16022" xr:uid="{00000000-0005-0000-0000-0000974D0000}"/>
    <cellStyle name="S10_Aktiva jan-Des 2008" xfId="16023" xr:uid="{00000000-0005-0000-0000-0000984D0000}"/>
    <cellStyle name="S11" xfId="16024" xr:uid="{00000000-0005-0000-0000-0000994D0000}"/>
    <cellStyle name="S11 2" xfId="16025" xr:uid="{00000000-0005-0000-0000-00009A4D0000}"/>
    <cellStyle name="S11 2 2" xfId="16026" xr:uid="{00000000-0005-0000-0000-00009B4D0000}"/>
    <cellStyle name="S11 3" xfId="16027" xr:uid="{00000000-0005-0000-0000-00009C4D0000}"/>
    <cellStyle name="S11 4" xfId="16028" xr:uid="{00000000-0005-0000-0000-00009D4D0000}"/>
    <cellStyle name="S11_Aktiva jan-Des 2008" xfId="16029" xr:uid="{00000000-0005-0000-0000-00009E4D0000}"/>
    <cellStyle name="S12" xfId="16030" xr:uid="{00000000-0005-0000-0000-00009F4D0000}"/>
    <cellStyle name="S12 2" xfId="16031" xr:uid="{00000000-0005-0000-0000-0000A04D0000}"/>
    <cellStyle name="S12 2 2" xfId="16032" xr:uid="{00000000-0005-0000-0000-0000A14D0000}"/>
    <cellStyle name="S12 3" xfId="16033" xr:uid="{00000000-0005-0000-0000-0000A24D0000}"/>
    <cellStyle name="S13" xfId="16034" xr:uid="{00000000-0005-0000-0000-0000A34D0000}"/>
    <cellStyle name="S13 2" xfId="16035" xr:uid="{00000000-0005-0000-0000-0000A44D0000}"/>
    <cellStyle name="S14" xfId="16036" xr:uid="{00000000-0005-0000-0000-0000A54D0000}"/>
    <cellStyle name="S14 2" xfId="16037" xr:uid="{00000000-0005-0000-0000-0000A64D0000}"/>
    <cellStyle name="S15" xfId="16038" xr:uid="{00000000-0005-0000-0000-0000A74D0000}"/>
    <cellStyle name="S15 2" xfId="16039" xr:uid="{00000000-0005-0000-0000-0000A84D0000}"/>
    <cellStyle name="S16" xfId="16040" xr:uid="{00000000-0005-0000-0000-0000A94D0000}"/>
    <cellStyle name="S17" xfId="16041" xr:uid="{00000000-0005-0000-0000-0000AA4D0000}"/>
    <cellStyle name="S18" xfId="16042" xr:uid="{00000000-0005-0000-0000-0000AB4D0000}"/>
    <cellStyle name="S19" xfId="16043" xr:uid="{00000000-0005-0000-0000-0000AC4D0000}"/>
    <cellStyle name="S2" xfId="16044" xr:uid="{00000000-0005-0000-0000-0000AD4D0000}"/>
    <cellStyle name="S2 2" xfId="16045" xr:uid="{00000000-0005-0000-0000-0000AE4D0000}"/>
    <cellStyle name="S2 2 2" xfId="16046" xr:uid="{00000000-0005-0000-0000-0000AF4D0000}"/>
    <cellStyle name="S2 3" xfId="16047" xr:uid="{00000000-0005-0000-0000-0000B04D0000}"/>
    <cellStyle name="S2 4" xfId="16048" xr:uid="{00000000-0005-0000-0000-0000B14D0000}"/>
    <cellStyle name="S2 5" xfId="16049" xr:uid="{00000000-0005-0000-0000-0000B24D0000}"/>
    <cellStyle name="S2 6" xfId="16050" xr:uid="{00000000-0005-0000-0000-0000B34D0000}"/>
    <cellStyle name="S20" xfId="16051" xr:uid="{00000000-0005-0000-0000-0000B44D0000}"/>
    <cellStyle name="S3" xfId="16052" xr:uid="{00000000-0005-0000-0000-0000B54D0000}"/>
    <cellStyle name="S3 2" xfId="16053" xr:uid="{00000000-0005-0000-0000-0000B64D0000}"/>
    <cellStyle name="S3 2 2" xfId="16054" xr:uid="{00000000-0005-0000-0000-0000B74D0000}"/>
    <cellStyle name="S3 3" xfId="16055" xr:uid="{00000000-0005-0000-0000-0000B84D0000}"/>
    <cellStyle name="S3 4" xfId="16056" xr:uid="{00000000-0005-0000-0000-0000B94D0000}"/>
    <cellStyle name="S3 5" xfId="16057" xr:uid="{00000000-0005-0000-0000-0000BA4D0000}"/>
    <cellStyle name="S3 6" xfId="16058" xr:uid="{00000000-0005-0000-0000-0000BB4D0000}"/>
    <cellStyle name="S4" xfId="16059" xr:uid="{00000000-0005-0000-0000-0000BC4D0000}"/>
    <cellStyle name="S4 2" xfId="16060" xr:uid="{00000000-0005-0000-0000-0000BD4D0000}"/>
    <cellStyle name="S4 2 2" xfId="16061" xr:uid="{00000000-0005-0000-0000-0000BE4D0000}"/>
    <cellStyle name="S4 3" xfId="16062" xr:uid="{00000000-0005-0000-0000-0000BF4D0000}"/>
    <cellStyle name="S4 4" xfId="16063" xr:uid="{00000000-0005-0000-0000-0000C04D0000}"/>
    <cellStyle name="S4 5" xfId="16064" xr:uid="{00000000-0005-0000-0000-0000C14D0000}"/>
    <cellStyle name="S4 6" xfId="16065" xr:uid="{00000000-0005-0000-0000-0000C24D0000}"/>
    <cellStyle name="S5" xfId="16066" xr:uid="{00000000-0005-0000-0000-0000C34D0000}"/>
    <cellStyle name="S5 2" xfId="16067" xr:uid="{00000000-0005-0000-0000-0000C44D0000}"/>
    <cellStyle name="S5 2 2" xfId="16068" xr:uid="{00000000-0005-0000-0000-0000C54D0000}"/>
    <cellStyle name="S5 3" xfId="16069" xr:uid="{00000000-0005-0000-0000-0000C64D0000}"/>
    <cellStyle name="S5 4" xfId="16070" xr:uid="{00000000-0005-0000-0000-0000C74D0000}"/>
    <cellStyle name="S5 5" xfId="16071" xr:uid="{00000000-0005-0000-0000-0000C84D0000}"/>
    <cellStyle name="S5 6" xfId="16072" xr:uid="{00000000-0005-0000-0000-0000C94D0000}"/>
    <cellStyle name="S5_Aktiva jan-Des 2008" xfId="16073" xr:uid="{00000000-0005-0000-0000-0000CA4D0000}"/>
    <cellStyle name="S6" xfId="16074" xr:uid="{00000000-0005-0000-0000-0000CB4D0000}"/>
    <cellStyle name="S6 2" xfId="16075" xr:uid="{00000000-0005-0000-0000-0000CC4D0000}"/>
    <cellStyle name="S6 2 2" xfId="16076" xr:uid="{00000000-0005-0000-0000-0000CD4D0000}"/>
    <cellStyle name="S6 3" xfId="16077" xr:uid="{00000000-0005-0000-0000-0000CE4D0000}"/>
    <cellStyle name="S6 4" xfId="16078" xr:uid="{00000000-0005-0000-0000-0000CF4D0000}"/>
    <cellStyle name="S6 5" xfId="16079" xr:uid="{00000000-0005-0000-0000-0000D04D0000}"/>
    <cellStyle name="S6 6" xfId="16080" xr:uid="{00000000-0005-0000-0000-0000D14D0000}"/>
    <cellStyle name="S6 7" xfId="16081" xr:uid="{00000000-0005-0000-0000-0000D24D0000}"/>
    <cellStyle name="S6_Aktiva jan-Des 2008" xfId="16082" xr:uid="{00000000-0005-0000-0000-0000D34D0000}"/>
    <cellStyle name="S7" xfId="16083" xr:uid="{00000000-0005-0000-0000-0000D44D0000}"/>
    <cellStyle name="S7 2" xfId="16084" xr:uid="{00000000-0005-0000-0000-0000D54D0000}"/>
    <cellStyle name="S7 2 2" xfId="16085" xr:uid="{00000000-0005-0000-0000-0000D64D0000}"/>
    <cellStyle name="S7 3" xfId="16086" xr:uid="{00000000-0005-0000-0000-0000D74D0000}"/>
    <cellStyle name="S7 4" xfId="16087" xr:uid="{00000000-0005-0000-0000-0000D84D0000}"/>
    <cellStyle name="S7 5" xfId="16088" xr:uid="{00000000-0005-0000-0000-0000D94D0000}"/>
    <cellStyle name="S7 6" xfId="16089" xr:uid="{00000000-0005-0000-0000-0000DA4D0000}"/>
    <cellStyle name="S7 7" xfId="16090" xr:uid="{00000000-0005-0000-0000-0000DB4D0000}"/>
    <cellStyle name="S7_Aktiva jan-Des 2008" xfId="16091" xr:uid="{00000000-0005-0000-0000-0000DC4D0000}"/>
    <cellStyle name="S8" xfId="16092" xr:uid="{00000000-0005-0000-0000-0000DD4D0000}"/>
    <cellStyle name="S8 2" xfId="16093" xr:uid="{00000000-0005-0000-0000-0000DE4D0000}"/>
    <cellStyle name="S8 2 2" xfId="16094" xr:uid="{00000000-0005-0000-0000-0000DF4D0000}"/>
    <cellStyle name="S8 3" xfId="16095" xr:uid="{00000000-0005-0000-0000-0000E04D0000}"/>
    <cellStyle name="S8 4" xfId="16096" xr:uid="{00000000-0005-0000-0000-0000E14D0000}"/>
    <cellStyle name="S8 5" xfId="16097" xr:uid="{00000000-0005-0000-0000-0000E24D0000}"/>
    <cellStyle name="S8 6" xfId="16098" xr:uid="{00000000-0005-0000-0000-0000E34D0000}"/>
    <cellStyle name="S8_Aktiva jan-Des 2008" xfId="16099" xr:uid="{00000000-0005-0000-0000-0000E44D0000}"/>
    <cellStyle name="S9" xfId="16100" xr:uid="{00000000-0005-0000-0000-0000E54D0000}"/>
    <cellStyle name="S9 2" xfId="16101" xr:uid="{00000000-0005-0000-0000-0000E64D0000}"/>
    <cellStyle name="S9 2 2" xfId="16102" xr:uid="{00000000-0005-0000-0000-0000E74D0000}"/>
    <cellStyle name="S9 3" xfId="16103" xr:uid="{00000000-0005-0000-0000-0000E84D0000}"/>
    <cellStyle name="S9 3 2" xfId="16104" xr:uid="{00000000-0005-0000-0000-0000E94D0000}"/>
    <cellStyle name="S9 4" xfId="16105" xr:uid="{00000000-0005-0000-0000-0000EA4D0000}"/>
    <cellStyle name="S9 5" xfId="16106" xr:uid="{00000000-0005-0000-0000-0000EB4D0000}"/>
    <cellStyle name="S9 6" xfId="16107" xr:uid="{00000000-0005-0000-0000-0000EC4D0000}"/>
    <cellStyle name="S9 7" xfId="16108" xr:uid="{00000000-0005-0000-0000-0000ED4D0000}"/>
    <cellStyle name="S9_Aktiva jan-Des 2008" xfId="16109" xr:uid="{00000000-0005-0000-0000-0000EE4D0000}"/>
    <cellStyle name="Salomon Logo" xfId="16110" xr:uid="{00000000-0005-0000-0000-0000EF4D0000}"/>
    <cellStyle name="SAPBEXchaText" xfId="16111" xr:uid="{00000000-0005-0000-0000-0000F04D0000}"/>
    <cellStyle name="SAPBEXstdData" xfId="16112" xr:uid="{00000000-0005-0000-0000-0000F14D0000}"/>
    <cellStyle name="SAPBEXstdItem" xfId="16113" xr:uid="{00000000-0005-0000-0000-0000F24D0000}"/>
    <cellStyle name="sbt2" xfId="16114" xr:uid="{00000000-0005-0000-0000-0000F34D0000}"/>
    <cellStyle name="sbt2 10" xfId="16115" xr:uid="{00000000-0005-0000-0000-0000F44D0000}"/>
    <cellStyle name="sbt2 11" xfId="16116" xr:uid="{00000000-0005-0000-0000-0000F54D0000}"/>
    <cellStyle name="sbt2 12" xfId="16117" xr:uid="{00000000-0005-0000-0000-0000F64D0000}"/>
    <cellStyle name="sbt2 13" xfId="16118" xr:uid="{00000000-0005-0000-0000-0000F74D0000}"/>
    <cellStyle name="sbt2 2" xfId="16119" xr:uid="{00000000-0005-0000-0000-0000F84D0000}"/>
    <cellStyle name="sbt2 3" xfId="16120" xr:uid="{00000000-0005-0000-0000-0000F94D0000}"/>
    <cellStyle name="sbt2 4" xfId="16121" xr:uid="{00000000-0005-0000-0000-0000FA4D0000}"/>
    <cellStyle name="sbt2 5" xfId="16122" xr:uid="{00000000-0005-0000-0000-0000FB4D0000}"/>
    <cellStyle name="sbt2 6" xfId="16123" xr:uid="{00000000-0005-0000-0000-0000FC4D0000}"/>
    <cellStyle name="sbt2 7" xfId="16124" xr:uid="{00000000-0005-0000-0000-0000FD4D0000}"/>
    <cellStyle name="sbt2 8" xfId="16125" xr:uid="{00000000-0005-0000-0000-0000FE4D0000}"/>
    <cellStyle name="sbt2 9" xfId="16126" xr:uid="{00000000-0005-0000-0000-0000FF4D0000}"/>
    <cellStyle name="Section head" xfId="16127" xr:uid="{00000000-0005-0000-0000-0000004E0000}"/>
    <cellStyle name="SEM-BPS-data" xfId="16128" xr:uid="{00000000-0005-0000-0000-0000014E0000}"/>
    <cellStyle name="SEM-BPS-head" xfId="16129" xr:uid="{00000000-0005-0000-0000-0000024E0000}"/>
    <cellStyle name="SEM-BPS-headdata" xfId="16130" xr:uid="{00000000-0005-0000-0000-0000034E0000}"/>
    <cellStyle name="SEM-BPS-headkey" xfId="16131" xr:uid="{00000000-0005-0000-0000-0000044E0000}"/>
    <cellStyle name="SEM-BPS-input-on" xfId="16132" xr:uid="{00000000-0005-0000-0000-0000054E0000}"/>
    <cellStyle name="SEM-BPS-key" xfId="16133" xr:uid="{00000000-0005-0000-0000-0000064E0000}"/>
    <cellStyle name="SEM-BPS-sub1" xfId="16134" xr:uid="{00000000-0005-0000-0000-0000074E0000}"/>
    <cellStyle name="SEM-BPS-sub2" xfId="16135" xr:uid="{00000000-0005-0000-0000-0000084E0000}"/>
    <cellStyle name="SEM-BPS-total" xfId="16136" xr:uid="{00000000-0005-0000-0000-0000094E0000}"/>
    <cellStyle name="Separador de milhares [0]_Sheet1" xfId="16137" xr:uid="{00000000-0005-0000-0000-00000A4E0000}"/>
    <cellStyle name="Separador de milhares_Sheet1" xfId="16138" xr:uid="{00000000-0005-0000-0000-00000B4E0000}"/>
    <cellStyle name="Shaded" xfId="16139" xr:uid="{00000000-0005-0000-0000-00000C4E0000}"/>
    <cellStyle name="SHADEDSTORES" xfId="1594" xr:uid="{00000000-0005-0000-0000-00000D4E0000}"/>
    <cellStyle name="SHADEDSTORES 10" xfId="16140" xr:uid="{00000000-0005-0000-0000-00000E4E0000}"/>
    <cellStyle name="SHADEDSTORES 11" xfId="16141" xr:uid="{00000000-0005-0000-0000-00000F4E0000}"/>
    <cellStyle name="SHADEDSTORES 12" xfId="16142" xr:uid="{00000000-0005-0000-0000-0000104E0000}"/>
    <cellStyle name="SHADEDSTORES 13" xfId="16143" xr:uid="{00000000-0005-0000-0000-0000114E0000}"/>
    <cellStyle name="SHADEDSTORES 2" xfId="16144" xr:uid="{00000000-0005-0000-0000-0000124E0000}"/>
    <cellStyle name="SHADEDSTORES 3" xfId="16145" xr:uid="{00000000-0005-0000-0000-0000134E0000}"/>
    <cellStyle name="SHADEDSTORES 4" xfId="16146" xr:uid="{00000000-0005-0000-0000-0000144E0000}"/>
    <cellStyle name="SHADEDSTORES 5" xfId="16147" xr:uid="{00000000-0005-0000-0000-0000154E0000}"/>
    <cellStyle name="SHADEDSTORES 6" xfId="16148" xr:uid="{00000000-0005-0000-0000-0000164E0000}"/>
    <cellStyle name="SHADEDSTORES 7" xfId="16149" xr:uid="{00000000-0005-0000-0000-0000174E0000}"/>
    <cellStyle name="SHADEDSTORES 8" xfId="16150" xr:uid="{00000000-0005-0000-0000-0000184E0000}"/>
    <cellStyle name="SHADEDSTORES 9" xfId="16151" xr:uid="{00000000-0005-0000-0000-0000194E0000}"/>
    <cellStyle name="Sheet Title" xfId="1595" xr:uid="{00000000-0005-0000-0000-00001A4E0000}"/>
    <cellStyle name="Shell" xfId="16152" xr:uid="{00000000-0005-0000-0000-00001B4E0000}"/>
    <cellStyle name="Short $" xfId="16153" xr:uid="{00000000-0005-0000-0000-00001C4E0000}"/>
    <cellStyle name="Short Date" xfId="16154" xr:uid="{00000000-0005-0000-0000-00001D4E0000}"/>
    <cellStyle name="SkjulAlt" xfId="16155" xr:uid="{00000000-0005-0000-0000-00001E4E0000}"/>
    <cellStyle name="SkjultTall" xfId="16156" xr:uid="{00000000-0005-0000-0000-00001F4E0000}"/>
    <cellStyle name="Small" xfId="16157" xr:uid="{00000000-0005-0000-0000-0000204E0000}"/>
    <cellStyle name="Source" xfId="16158" xr:uid="{00000000-0005-0000-0000-0000214E0000}"/>
    <cellStyle name="Source date" xfId="16159" xr:uid="{00000000-0005-0000-0000-0000224E0000}"/>
    <cellStyle name="specstores" xfId="1596" xr:uid="{00000000-0005-0000-0000-0000234E0000}"/>
    <cellStyle name="specstores 10" xfId="16160" xr:uid="{00000000-0005-0000-0000-0000244E0000}"/>
    <cellStyle name="specstores 11" xfId="16161" xr:uid="{00000000-0005-0000-0000-0000254E0000}"/>
    <cellStyle name="specstores 12" xfId="16162" xr:uid="{00000000-0005-0000-0000-0000264E0000}"/>
    <cellStyle name="specstores 13" xfId="16163" xr:uid="{00000000-0005-0000-0000-0000274E0000}"/>
    <cellStyle name="specstores 2" xfId="16164" xr:uid="{00000000-0005-0000-0000-0000284E0000}"/>
    <cellStyle name="specstores 3" xfId="16165" xr:uid="{00000000-0005-0000-0000-0000294E0000}"/>
    <cellStyle name="specstores 4" xfId="16166" xr:uid="{00000000-0005-0000-0000-00002A4E0000}"/>
    <cellStyle name="specstores 5" xfId="16167" xr:uid="{00000000-0005-0000-0000-00002B4E0000}"/>
    <cellStyle name="specstores 6" xfId="16168" xr:uid="{00000000-0005-0000-0000-00002C4E0000}"/>
    <cellStyle name="specstores 7" xfId="16169" xr:uid="{00000000-0005-0000-0000-00002D4E0000}"/>
    <cellStyle name="specstores 8" xfId="16170" xr:uid="{00000000-0005-0000-0000-00002E4E0000}"/>
    <cellStyle name="specstores 9" xfId="16171" xr:uid="{00000000-0005-0000-0000-00002F4E0000}"/>
    <cellStyle name="SPOl" xfId="16172" xr:uid="{00000000-0005-0000-0000-0000304E0000}"/>
    <cellStyle name="Standaard_BUD'BB1" xfId="16173" xr:uid="{00000000-0005-0000-0000-0000314E0000}"/>
    <cellStyle name="STANDARD" xfId="16174" xr:uid="{00000000-0005-0000-0000-0000324E0000}"/>
    <cellStyle name="STANDARD 2" xfId="16175" xr:uid="{00000000-0005-0000-0000-0000334E0000}"/>
    <cellStyle name="STANDARD 2 2" xfId="17840" xr:uid="{00000000-0005-0000-0000-0000344E0000}"/>
    <cellStyle name="Standard_Data" xfId="669" xr:uid="{00000000-0005-0000-0000-0000354E0000}"/>
    <cellStyle name="Strange" xfId="1597" xr:uid="{00000000-0005-0000-0000-0000364E0000}"/>
    <cellStyle name="Strange 2" xfId="1598" xr:uid="{00000000-0005-0000-0000-0000374E0000}"/>
    <cellStyle name="Strange 2 2" xfId="17771" xr:uid="{00000000-0005-0000-0000-0000384E0000}"/>
    <cellStyle name="Strange 2 3" xfId="2072" xr:uid="{00000000-0005-0000-0000-0000394E0000}"/>
    <cellStyle name="Strange 3" xfId="17770" xr:uid="{00000000-0005-0000-0000-00003A4E0000}"/>
    <cellStyle name="Strange 4" xfId="2071" xr:uid="{00000000-0005-0000-0000-00003B4E0000}"/>
    <cellStyle name="style" xfId="670" xr:uid="{00000000-0005-0000-0000-00003C4E0000}"/>
    <cellStyle name="Style 1" xfId="671" xr:uid="{00000000-0005-0000-0000-00003D4E0000}"/>
    <cellStyle name="Style 1 10" xfId="16177" xr:uid="{00000000-0005-0000-0000-00003E4E0000}"/>
    <cellStyle name="Style 1 11" xfId="16178" xr:uid="{00000000-0005-0000-0000-00003F4E0000}"/>
    <cellStyle name="Style 1 12" xfId="16179" xr:uid="{00000000-0005-0000-0000-0000404E0000}"/>
    <cellStyle name="Style 1 13" xfId="16180" xr:uid="{00000000-0005-0000-0000-0000414E0000}"/>
    <cellStyle name="Style 1 14" xfId="16181" xr:uid="{00000000-0005-0000-0000-0000424E0000}"/>
    <cellStyle name="Style 1 15" xfId="16182" xr:uid="{00000000-0005-0000-0000-0000434E0000}"/>
    <cellStyle name="Style 1 16" xfId="16183" xr:uid="{00000000-0005-0000-0000-0000444E0000}"/>
    <cellStyle name="Style 1 17" xfId="16184" xr:uid="{00000000-0005-0000-0000-0000454E0000}"/>
    <cellStyle name="Style 1 18" xfId="16185" xr:uid="{00000000-0005-0000-0000-0000464E0000}"/>
    <cellStyle name="Style 1 19" xfId="16186" xr:uid="{00000000-0005-0000-0000-0000474E0000}"/>
    <cellStyle name="Style 1 2" xfId="16187" xr:uid="{00000000-0005-0000-0000-0000484E0000}"/>
    <cellStyle name="Style 1 2 2" xfId="16188" xr:uid="{00000000-0005-0000-0000-0000494E0000}"/>
    <cellStyle name="Style 1 20" xfId="16189" xr:uid="{00000000-0005-0000-0000-00004A4E0000}"/>
    <cellStyle name="Style 1 21" xfId="16190" xr:uid="{00000000-0005-0000-0000-00004B4E0000}"/>
    <cellStyle name="Style 1 22" xfId="16191" xr:uid="{00000000-0005-0000-0000-00004C4E0000}"/>
    <cellStyle name="Style 1 23" xfId="16192" xr:uid="{00000000-0005-0000-0000-00004D4E0000}"/>
    <cellStyle name="Style 1 24" xfId="16193" xr:uid="{00000000-0005-0000-0000-00004E4E0000}"/>
    <cellStyle name="Style 1 25" xfId="16194" xr:uid="{00000000-0005-0000-0000-00004F4E0000}"/>
    <cellStyle name="Style 1 26" xfId="16195" xr:uid="{00000000-0005-0000-0000-0000504E0000}"/>
    <cellStyle name="Style 1 27" xfId="16196" xr:uid="{00000000-0005-0000-0000-0000514E0000}"/>
    <cellStyle name="Style 1 28" xfId="16197" xr:uid="{00000000-0005-0000-0000-0000524E0000}"/>
    <cellStyle name="Style 1 29" xfId="16198" xr:uid="{00000000-0005-0000-0000-0000534E0000}"/>
    <cellStyle name="Style 1 3" xfId="16199" xr:uid="{00000000-0005-0000-0000-0000544E0000}"/>
    <cellStyle name="Style 1 30" xfId="16200" xr:uid="{00000000-0005-0000-0000-0000554E0000}"/>
    <cellStyle name="Style 1 31" xfId="16201" xr:uid="{00000000-0005-0000-0000-0000564E0000}"/>
    <cellStyle name="Style 1 32" xfId="16202" xr:uid="{00000000-0005-0000-0000-0000574E0000}"/>
    <cellStyle name="Style 1 33" xfId="16203" xr:uid="{00000000-0005-0000-0000-0000584E0000}"/>
    <cellStyle name="Style 1 34" xfId="16204" xr:uid="{00000000-0005-0000-0000-0000594E0000}"/>
    <cellStyle name="Style 1 35" xfId="16205" xr:uid="{00000000-0005-0000-0000-00005A4E0000}"/>
    <cellStyle name="Style 1 36" xfId="16206" xr:uid="{00000000-0005-0000-0000-00005B4E0000}"/>
    <cellStyle name="Style 1 37" xfId="16207" xr:uid="{00000000-0005-0000-0000-00005C4E0000}"/>
    <cellStyle name="Style 1 38" xfId="16208" xr:uid="{00000000-0005-0000-0000-00005D4E0000}"/>
    <cellStyle name="Style 1 39" xfId="16209" xr:uid="{00000000-0005-0000-0000-00005E4E0000}"/>
    <cellStyle name="Style 1 4" xfId="16210" xr:uid="{00000000-0005-0000-0000-00005F4E0000}"/>
    <cellStyle name="Style 1 40" xfId="16211" xr:uid="{00000000-0005-0000-0000-0000604E0000}"/>
    <cellStyle name="Style 1 41" xfId="16212" xr:uid="{00000000-0005-0000-0000-0000614E0000}"/>
    <cellStyle name="Style 1 42" xfId="16213" xr:uid="{00000000-0005-0000-0000-0000624E0000}"/>
    <cellStyle name="Style 1 43" xfId="16214" xr:uid="{00000000-0005-0000-0000-0000634E0000}"/>
    <cellStyle name="Style 1 44" xfId="16215" xr:uid="{00000000-0005-0000-0000-0000644E0000}"/>
    <cellStyle name="Style 1 45" xfId="16216" xr:uid="{00000000-0005-0000-0000-0000654E0000}"/>
    <cellStyle name="Style 1 46" xfId="16217" xr:uid="{00000000-0005-0000-0000-0000664E0000}"/>
    <cellStyle name="Style 1 47" xfId="16218" xr:uid="{00000000-0005-0000-0000-0000674E0000}"/>
    <cellStyle name="Style 1 48" xfId="16219" xr:uid="{00000000-0005-0000-0000-0000684E0000}"/>
    <cellStyle name="Style 1 49" xfId="16220" xr:uid="{00000000-0005-0000-0000-0000694E0000}"/>
    <cellStyle name="Style 1 5" xfId="16221" xr:uid="{00000000-0005-0000-0000-00006A4E0000}"/>
    <cellStyle name="Style 1 50" xfId="16222" xr:uid="{00000000-0005-0000-0000-00006B4E0000}"/>
    <cellStyle name="Style 1 51" xfId="16223" xr:uid="{00000000-0005-0000-0000-00006C4E0000}"/>
    <cellStyle name="Style 1 52" xfId="16224" xr:uid="{00000000-0005-0000-0000-00006D4E0000}"/>
    <cellStyle name="Style 1 53" xfId="16225" xr:uid="{00000000-0005-0000-0000-00006E4E0000}"/>
    <cellStyle name="Style 1 54" xfId="16226" xr:uid="{00000000-0005-0000-0000-00006F4E0000}"/>
    <cellStyle name="Style 1 55" xfId="16227" xr:uid="{00000000-0005-0000-0000-0000704E0000}"/>
    <cellStyle name="Style 1 56" xfId="16228" xr:uid="{00000000-0005-0000-0000-0000714E0000}"/>
    <cellStyle name="Style 1 57" xfId="16229" xr:uid="{00000000-0005-0000-0000-0000724E0000}"/>
    <cellStyle name="Style 1 58" xfId="16230" xr:uid="{00000000-0005-0000-0000-0000734E0000}"/>
    <cellStyle name="Style 1 59" xfId="16231" xr:uid="{00000000-0005-0000-0000-0000744E0000}"/>
    <cellStyle name="Style 1 6" xfId="16232" xr:uid="{00000000-0005-0000-0000-0000754E0000}"/>
    <cellStyle name="Style 1 60" xfId="16233" xr:uid="{00000000-0005-0000-0000-0000764E0000}"/>
    <cellStyle name="Style 1 61" xfId="16234" xr:uid="{00000000-0005-0000-0000-0000774E0000}"/>
    <cellStyle name="Style 1 62" xfId="16235" xr:uid="{00000000-0005-0000-0000-0000784E0000}"/>
    <cellStyle name="Style 1 63" xfId="16236" xr:uid="{00000000-0005-0000-0000-0000794E0000}"/>
    <cellStyle name="Style 1 64" xfId="16237" xr:uid="{00000000-0005-0000-0000-00007A4E0000}"/>
    <cellStyle name="Style 1 65" xfId="16238" xr:uid="{00000000-0005-0000-0000-00007B4E0000}"/>
    <cellStyle name="Style 1 66" xfId="16239" xr:uid="{00000000-0005-0000-0000-00007C4E0000}"/>
    <cellStyle name="Style 1 67" xfId="16240" xr:uid="{00000000-0005-0000-0000-00007D4E0000}"/>
    <cellStyle name="Style 1 68" xfId="16241" xr:uid="{00000000-0005-0000-0000-00007E4E0000}"/>
    <cellStyle name="Style 1 69" xfId="16242" xr:uid="{00000000-0005-0000-0000-00007F4E0000}"/>
    <cellStyle name="Style 1 7" xfId="16243" xr:uid="{00000000-0005-0000-0000-0000804E0000}"/>
    <cellStyle name="Style 1 70" xfId="16244" xr:uid="{00000000-0005-0000-0000-0000814E0000}"/>
    <cellStyle name="Style 1 71" xfId="16245" xr:uid="{00000000-0005-0000-0000-0000824E0000}"/>
    <cellStyle name="Style 1 72" xfId="16246" xr:uid="{00000000-0005-0000-0000-0000834E0000}"/>
    <cellStyle name="Style 1 73" xfId="16247" xr:uid="{00000000-0005-0000-0000-0000844E0000}"/>
    <cellStyle name="Style 1 74" xfId="16248" xr:uid="{00000000-0005-0000-0000-0000854E0000}"/>
    <cellStyle name="Style 1 75" xfId="16249" xr:uid="{00000000-0005-0000-0000-0000864E0000}"/>
    <cellStyle name="Style 1 76" xfId="16250" xr:uid="{00000000-0005-0000-0000-0000874E0000}"/>
    <cellStyle name="Style 1 77" xfId="16251" xr:uid="{00000000-0005-0000-0000-0000884E0000}"/>
    <cellStyle name="Style 1 78" xfId="16252" xr:uid="{00000000-0005-0000-0000-0000894E0000}"/>
    <cellStyle name="Style 1 79" xfId="16253" xr:uid="{00000000-0005-0000-0000-00008A4E0000}"/>
    <cellStyle name="Style 1 8" xfId="16254" xr:uid="{00000000-0005-0000-0000-00008B4E0000}"/>
    <cellStyle name="Style 1 80" xfId="16176" xr:uid="{00000000-0005-0000-0000-00008C4E0000}"/>
    <cellStyle name="Style 1 9" xfId="16255" xr:uid="{00000000-0005-0000-0000-00008D4E0000}"/>
    <cellStyle name="Style 1_NTFs" xfId="16256" xr:uid="{00000000-0005-0000-0000-00008E4E0000}"/>
    <cellStyle name="Style 10" xfId="16257" xr:uid="{00000000-0005-0000-0000-00008F4E0000}"/>
    <cellStyle name="Style 100" xfId="16258" xr:uid="{00000000-0005-0000-0000-0000904E0000}"/>
    <cellStyle name="Style 100 10" xfId="16259" xr:uid="{00000000-0005-0000-0000-0000914E0000}"/>
    <cellStyle name="Style 100 11" xfId="16260" xr:uid="{00000000-0005-0000-0000-0000924E0000}"/>
    <cellStyle name="Style 100 2" xfId="16261" xr:uid="{00000000-0005-0000-0000-0000934E0000}"/>
    <cellStyle name="Style 100 3" xfId="16262" xr:uid="{00000000-0005-0000-0000-0000944E0000}"/>
    <cellStyle name="Style 100 4" xfId="16263" xr:uid="{00000000-0005-0000-0000-0000954E0000}"/>
    <cellStyle name="Style 100 5" xfId="16264" xr:uid="{00000000-0005-0000-0000-0000964E0000}"/>
    <cellStyle name="Style 100 6" xfId="16265" xr:uid="{00000000-0005-0000-0000-0000974E0000}"/>
    <cellStyle name="Style 100 7" xfId="16266" xr:uid="{00000000-0005-0000-0000-0000984E0000}"/>
    <cellStyle name="Style 100 8" xfId="16267" xr:uid="{00000000-0005-0000-0000-0000994E0000}"/>
    <cellStyle name="Style 100 9" xfId="16268" xr:uid="{00000000-0005-0000-0000-00009A4E0000}"/>
    <cellStyle name="Style 101" xfId="16269" xr:uid="{00000000-0005-0000-0000-00009B4E0000}"/>
    <cellStyle name="Style 101 10" xfId="16270" xr:uid="{00000000-0005-0000-0000-00009C4E0000}"/>
    <cellStyle name="Style 101 11" xfId="16271" xr:uid="{00000000-0005-0000-0000-00009D4E0000}"/>
    <cellStyle name="Style 101 2" xfId="16272" xr:uid="{00000000-0005-0000-0000-00009E4E0000}"/>
    <cellStyle name="Style 101 3" xfId="16273" xr:uid="{00000000-0005-0000-0000-00009F4E0000}"/>
    <cellStyle name="Style 101 4" xfId="16274" xr:uid="{00000000-0005-0000-0000-0000A04E0000}"/>
    <cellStyle name="Style 101 5" xfId="16275" xr:uid="{00000000-0005-0000-0000-0000A14E0000}"/>
    <cellStyle name="Style 101 6" xfId="16276" xr:uid="{00000000-0005-0000-0000-0000A24E0000}"/>
    <cellStyle name="Style 101 7" xfId="16277" xr:uid="{00000000-0005-0000-0000-0000A34E0000}"/>
    <cellStyle name="Style 101 8" xfId="16278" xr:uid="{00000000-0005-0000-0000-0000A44E0000}"/>
    <cellStyle name="Style 101 9" xfId="16279" xr:uid="{00000000-0005-0000-0000-0000A54E0000}"/>
    <cellStyle name="Style 102" xfId="16280" xr:uid="{00000000-0005-0000-0000-0000A64E0000}"/>
    <cellStyle name="Style 103" xfId="16281" xr:uid="{00000000-0005-0000-0000-0000A74E0000}"/>
    <cellStyle name="Style 104" xfId="16282" xr:uid="{00000000-0005-0000-0000-0000A84E0000}"/>
    <cellStyle name="Style 105" xfId="16283" xr:uid="{00000000-0005-0000-0000-0000A94E0000}"/>
    <cellStyle name="Style 106" xfId="16284" xr:uid="{00000000-0005-0000-0000-0000AA4E0000}"/>
    <cellStyle name="Style 107" xfId="16285" xr:uid="{00000000-0005-0000-0000-0000AB4E0000}"/>
    <cellStyle name="style 108" xfId="16286" xr:uid="{00000000-0005-0000-0000-0000AC4E0000}"/>
    <cellStyle name="style 109" xfId="16287" xr:uid="{00000000-0005-0000-0000-0000AD4E0000}"/>
    <cellStyle name="Style 11" xfId="16288" xr:uid="{00000000-0005-0000-0000-0000AE4E0000}"/>
    <cellStyle name="style 110" xfId="16289" xr:uid="{00000000-0005-0000-0000-0000AF4E0000}"/>
    <cellStyle name="Style 12" xfId="16290" xr:uid="{00000000-0005-0000-0000-0000B04E0000}"/>
    <cellStyle name="Style 13" xfId="16291" xr:uid="{00000000-0005-0000-0000-0000B14E0000}"/>
    <cellStyle name="Style 14" xfId="16292" xr:uid="{00000000-0005-0000-0000-0000B24E0000}"/>
    <cellStyle name="Style 15" xfId="16293" xr:uid="{00000000-0005-0000-0000-0000B34E0000}"/>
    <cellStyle name="Style 16" xfId="16294" xr:uid="{00000000-0005-0000-0000-0000B44E0000}"/>
    <cellStyle name="Style 16 10" xfId="16295" xr:uid="{00000000-0005-0000-0000-0000B54E0000}"/>
    <cellStyle name="Style 16 11" xfId="16296" xr:uid="{00000000-0005-0000-0000-0000B64E0000}"/>
    <cellStyle name="Style 16 2" xfId="16297" xr:uid="{00000000-0005-0000-0000-0000B74E0000}"/>
    <cellStyle name="Style 16 3" xfId="16298" xr:uid="{00000000-0005-0000-0000-0000B84E0000}"/>
    <cellStyle name="Style 16 4" xfId="16299" xr:uid="{00000000-0005-0000-0000-0000B94E0000}"/>
    <cellStyle name="Style 16 5" xfId="16300" xr:uid="{00000000-0005-0000-0000-0000BA4E0000}"/>
    <cellStyle name="Style 16 6" xfId="16301" xr:uid="{00000000-0005-0000-0000-0000BB4E0000}"/>
    <cellStyle name="Style 16 7" xfId="16302" xr:uid="{00000000-0005-0000-0000-0000BC4E0000}"/>
    <cellStyle name="Style 16 8" xfId="16303" xr:uid="{00000000-0005-0000-0000-0000BD4E0000}"/>
    <cellStyle name="Style 16 9" xfId="16304" xr:uid="{00000000-0005-0000-0000-0000BE4E0000}"/>
    <cellStyle name="Style 17" xfId="16305" xr:uid="{00000000-0005-0000-0000-0000BF4E0000}"/>
    <cellStyle name="Style 18" xfId="16306" xr:uid="{00000000-0005-0000-0000-0000C04E0000}"/>
    <cellStyle name="Style 18 10" xfId="16307" xr:uid="{00000000-0005-0000-0000-0000C14E0000}"/>
    <cellStyle name="Style 18 11" xfId="16308" xr:uid="{00000000-0005-0000-0000-0000C24E0000}"/>
    <cellStyle name="Style 18 2" xfId="16309" xr:uid="{00000000-0005-0000-0000-0000C34E0000}"/>
    <cellStyle name="Style 18 3" xfId="16310" xr:uid="{00000000-0005-0000-0000-0000C44E0000}"/>
    <cellStyle name="Style 18 4" xfId="16311" xr:uid="{00000000-0005-0000-0000-0000C54E0000}"/>
    <cellStyle name="Style 18 5" xfId="16312" xr:uid="{00000000-0005-0000-0000-0000C64E0000}"/>
    <cellStyle name="Style 18 6" xfId="16313" xr:uid="{00000000-0005-0000-0000-0000C74E0000}"/>
    <cellStyle name="Style 18 7" xfId="16314" xr:uid="{00000000-0005-0000-0000-0000C84E0000}"/>
    <cellStyle name="Style 18 8" xfId="16315" xr:uid="{00000000-0005-0000-0000-0000C94E0000}"/>
    <cellStyle name="Style 18 9" xfId="16316" xr:uid="{00000000-0005-0000-0000-0000CA4E0000}"/>
    <cellStyle name="Style 19" xfId="16317" xr:uid="{00000000-0005-0000-0000-0000CB4E0000}"/>
    <cellStyle name="style 2" xfId="672" xr:uid="{00000000-0005-0000-0000-0000CC4E0000}"/>
    <cellStyle name="Style 2 2" xfId="16318" xr:uid="{00000000-0005-0000-0000-0000CD4E0000}"/>
    <cellStyle name="Style 20" xfId="16319" xr:uid="{00000000-0005-0000-0000-0000CE4E0000}"/>
    <cellStyle name="Style 21" xfId="16320" xr:uid="{00000000-0005-0000-0000-0000CF4E0000}"/>
    <cellStyle name="Style 22" xfId="16321" xr:uid="{00000000-0005-0000-0000-0000D04E0000}"/>
    <cellStyle name="Style 23" xfId="16322" xr:uid="{00000000-0005-0000-0000-0000D14E0000}"/>
    <cellStyle name="Style 24" xfId="16323" xr:uid="{00000000-0005-0000-0000-0000D24E0000}"/>
    <cellStyle name="Style 25" xfId="16324" xr:uid="{00000000-0005-0000-0000-0000D34E0000}"/>
    <cellStyle name="Style 26" xfId="16325" xr:uid="{00000000-0005-0000-0000-0000D44E0000}"/>
    <cellStyle name="Style 26 10" xfId="16326" xr:uid="{00000000-0005-0000-0000-0000D54E0000}"/>
    <cellStyle name="Style 26 11" xfId="16327" xr:uid="{00000000-0005-0000-0000-0000D64E0000}"/>
    <cellStyle name="Style 26 2" xfId="16328" xr:uid="{00000000-0005-0000-0000-0000D74E0000}"/>
    <cellStyle name="Style 26 3" xfId="16329" xr:uid="{00000000-0005-0000-0000-0000D84E0000}"/>
    <cellStyle name="Style 26 4" xfId="16330" xr:uid="{00000000-0005-0000-0000-0000D94E0000}"/>
    <cellStyle name="Style 26 5" xfId="16331" xr:uid="{00000000-0005-0000-0000-0000DA4E0000}"/>
    <cellStyle name="Style 26 6" xfId="16332" xr:uid="{00000000-0005-0000-0000-0000DB4E0000}"/>
    <cellStyle name="Style 26 7" xfId="16333" xr:uid="{00000000-0005-0000-0000-0000DC4E0000}"/>
    <cellStyle name="Style 26 8" xfId="16334" xr:uid="{00000000-0005-0000-0000-0000DD4E0000}"/>
    <cellStyle name="Style 26 9" xfId="16335" xr:uid="{00000000-0005-0000-0000-0000DE4E0000}"/>
    <cellStyle name="Style 27" xfId="16336" xr:uid="{00000000-0005-0000-0000-0000DF4E0000}"/>
    <cellStyle name="Style 28" xfId="16337" xr:uid="{00000000-0005-0000-0000-0000E04E0000}"/>
    <cellStyle name="Style 29" xfId="16338" xr:uid="{00000000-0005-0000-0000-0000E14E0000}"/>
    <cellStyle name="style 3" xfId="673" xr:uid="{00000000-0005-0000-0000-0000E24E0000}"/>
    <cellStyle name="Style 3 2" xfId="16339" xr:uid="{00000000-0005-0000-0000-0000E34E0000}"/>
    <cellStyle name="Style 30" xfId="16340" xr:uid="{00000000-0005-0000-0000-0000E44E0000}"/>
    <cellStyle name="Style 31" xfId="16341" xr:uid="{00000000-0005-0000-0000-0000E54E0000}"/>
    <cellStyle name="Style 32" xfId="16342" xr:uid="{00000000-0005-0000-0000-0000E64E0000}"/>
    <cellStyle name="Style 33" xfId="16343" xr:uid="{00000000-0005-0000-0000-0000E74E0000}"/>
    <cellStyle name="Style 34" xfId="16344" xr:uid="{00000000-0005-0000-0000-0000E84E0000}"/>
    <cellStyle name="Style 34 10" xfId="16345" xr:uid="{00000000-0005-0000-0000-0000E94E0000}"/>
    <cellStyle name="Style 34 11" xfId="16346" xr:uid="{00000000-0005-0000-0000-0000EA4E0000}"/>
    <cellStyle name="Style 34 2" xfId="16347" xr:uid="{00000000-0005-0000-0000-0000EB4E0000}"/>
    <cellStyle name="Style 34 3" xfId="16348" xr:uid="{00000000-0005-0000-0000-0000EC4E0000}"/>
    <cellStyle name="Style 34 4" xfId="16349" xr:uid="{00000000-0005-0000-0000-0000ED4E0000}"/>
    <cellStyle name="Style 34 5" xfId="16350" xr:uid="{00000000-0005-0000-0000-0000EE4E0000}"/>
    <cellStyle name="Style 34 6" xfId="16351" xr:uid="{00000000-0005-0000-0000-0000EF4E0000}"/>
    <cellStyle name="Style 34 7" xfId="16352" xr:uid="{00000000-0005-0000-0000-0000F04E0000}"/>
    <cellStyle name="Style 34 8" xfId="16353" xr:uid="{00000000-0005-0000-0000-0000F14E0000}"/>
    <cellStyle name="Style 34 9" xfId="16354" xr:uid="{00000000-0005-0000-0000-0000F24E0000}"/>
    <cellStyle name="Style 35" xfId="16355" xr:uid="{00000000-0005-0000-0000-0000F34E0000}"/>
    <cellStyle name="Style 36" xfId="16356" xr:uid="{00000000-0005-0000-0000-0000F44E0000}"/>
    <cellStyle name="Style 37" xfId="16357" xr:uid="{00000000-0005-0000-0000-0000F54E0000}"/>
    <cellStyle name="Style 38" xfId="16358" xr:uid="{00000000-0005-0000-0000-0000F64E0000}"/>
    <cellStyle name="Style 39" xfId="16359" xr:uid="{00000000-0005-0000-0000-0000F74E0000}"/>
    <cellStyle name="style 4" xfId="674" xr:uid="{00000000-0005-0000-0000-0000F84E0000}"/>
    <cellStyle name="Style 4 2" xfId="16360" xr:uid="{00000000-0005-0000-0000-0000F94E0000}"/>
    <cellStyle name="Style 40" xfId="16361" xr:uid="{00000000-0005-0000-0000-0000FA4E0000}"/>
    <cellStyle name="Style 41" xfId="16362" xr:uid="{00000000-0005-0000-0000-0000FB4E0000}"/>
    <cellStyle name="Style 42" xfId="16363" xr:uid="{00000000-0005-0000-0000-0000FC4E0000}"/>
    <cellStyle name="Style 42 10" xfId="16364" xr:uid="{00000000-0005-0000-0000-0000FD4E0000}"/>
    <cellStyle name="Style 42 11" xfId="16365" xr:uid="{00000000-0005-0000-0000-0000FE4E0000}"/>
    <cellStyle name="Style 42 2" xfId="16366" xr:uid="{00000000-0005-0000-0000-0000FF4E0000}"/>
    <cellStyle name="Style 42 3" xfId="16367" xr:uid="{00000000-0005-0000-0000-0000004F0000}"/>
    <cellStyle name="Style 42 4" xfId="16368" xr:uid="{00000000-0005-0000-0000-0000014F0000}"/>
    <cellStyle name="Style 42 5" xfId="16369" xr:uid="{00000000-0005-0000-0000-0000024F0000}"/>
    <cellStyle name="Style 42 6" xfId="16370" xr:uid="{00000000-0005-0000-0000-0000034F0000}"/>
    <cellStyle name="Style 42 7" xfId="16371" xr:uid="{00000000-0005-0000-0000-0000044F0000}"/>
    <cellStyle name="Style 42 8" xfId="16372" xr:uid="{00000000-0005-0000-0000-0000054F0000}"/>
    <cellStyle name="Style 42 9" xfId="16373" xr:uid="{00000000-0005-0000-0000-0000064F0000}"/>
    <cellStyle name="Style 43" xfId="16374" xr:uid="{00000000-0005-0000-0000-0000074F0000}"/>
    <cellStyle name="Style 43 10" xfId="16375" xr:uid="{00000000-0005-0000-0000-0000084F0000}"/>
    <cellStyle name="Style 43 11" xfId="16376" xr:uid="{00000000-0005-0000-0000-0000094F0000}"/>
    <cellStyle name="Style 43 2" xfId="16377" xr:uid="{00000000-0005-0000-0000-00000A4F0000}"/>
    <cellStyle name="Style 43 3" xfId="16378" xr:uid="{00000000-0005-0000-0000-00000B4F0000}"/>
    <cellStyle name="Style 43 4" xfId="16379" xr:uid="{00000000-0005-0000-0000-00000C4F0000}"/>
    <cellStyle name="Style 43 5" xfId="16380" xr:uid="{00000000-0005-0000-0000-00000D4F0000}"/>
    <cellStyle name="Style 43 6" xfId="16381" xr:uid="{00000000-0005-0000-0000-00000E4F0000}"/>
    <cellStyle name="Style 43 7" xfId="16382" xr:uid="{00000000-0005-0000-0000-00000F4F0000}"/>
    <cellStyle name="Style 43 8" xfId="16383" xr:uid="{00000000-0005-0000-0000-0000104F0000}"/>
    <cellStyle name="Style 43 9" xfId="16384" xr:uid="{00000000-0005-0000-0000-0000114F0000}"/>
    <cellStyle name="Style 44" xfId="16385" xr:uid="{00000000-0005-0000-0000-0000124F0000}"/>
    <cellStyle name="Style 45" xfId="16386" xr:uid="{00000000-0005-0000-0000-0000134F0000}"/>
    <cellStyle name="Style 46" xfId="16387" xr:uid="{00000000-0005-0000-0000-0000144F0000}"/>
    <cellStyle name="Style 47" xfId="16388" xr:uid="{00000000-0005-0000-0000-0000154F0000}"/>
    <cellStyle name="Style 48" xfId="16389" xr:uid="{00000000-0005-0000-0000-0000164F0000}"/>
    <cellStyle name="Style 49" xfId="16390" xr:uid="{00000000-0005-0000-0000-0000174F0000}"/>
    <cellStyle name="Style 5" xfId="16391" xr:uid="{00000000-0005-0000-0000-0000184F0000}"/>
    <cellStyle name="Style 50" xfId="16392" xr:uid="{00000000-0005-0000-0000-0000194F0000}"/>
    <cellStyle name="Style 51" xfId="16393" xr:uid="{00000000-0005-0000-0000-00001A4F0000}"/>
    <cellStyle name="Style 52" xfId="16394" xr:uid="{00000000-0005-0000-0000-00001B4F0000}"/>
    <cellStyle name="Style 53" xfId="16395" xr:uid="{00000000-0005-0000-0000-00001C4F0000}"/>
    <cellStyle name="Style 54" xfId="16396" xr:uid="{00000000-0005-0000-0000-00001D4F0000}"/>
    <cellStyle name="Style 55" xfId="16397" xr:uid="{00000000-0005-0000-0000-00001E4F0000}"/>
    <cellStyle name="Style 56" xfId="16398" xr:uid="{00000000-0005-0000-0000-00001F4F0000}"/>
    <cellStyle name="Style 57" xfId="16399" xr:uid="{00000000-0005-0000-0000-0000204F0000}"/>
    <cellStyle name="Style 58" xfId="16400" xr:uid="{00000000-0005-0000-0000-0000214F0000}"/>
    <cellStyle name="Style 59" xfId="16401" xr:uid="{00000000-0005-0000-0000-0000224F0000}"/>
    <cellStyle name="Style 6" xfId="16402" xr:uid="{00000000-0005-0000-0000-0000234F0000}"/>
    <cellStyle name="Style 60" xfId="16403" xr:uid="{00000000-0005-0000-0000-0000244F0000}"/>
    <cellStyle name="Style 61" xfId="16404" xr:uid="{00000000-0005-0000-0000-0000254F0000}"/>
    <cellStyle name="Style 61 10" xfId="16405" xr:uid="{00000000-0005-0000-0000-0000264F0000}"/>
    <cellStyle name="Style 61 11" xfId="16406" xr:uid="{00000000-0005-0000-0000-0000274F0000}"/>
    <cellStyle name="Style 61 2" xfId="16407" xr:uid="{00000000-0005-0000-0000-0000284F0000}"/>
    <cellStyle name="Style 61 3" xfId="16408" xr:uid="{00000000-0005-0000-0000-0000294F0000}"/>
    <cellStyle name="Style 61 4" xfId="16409" xr:uid="{00000000-0005-0000-0000-00002A4F0000}"/>
    <cellStyle name="Style 61 5" xfId="16410" xr:uid="{00000000-0005-0000-0000-00002B4F0000}"/>
    <cellStyle name="Style 61 6" xfId="16411" xr:uid="{00000000-0005-0000-0000-00002C4F0000}"/>
    <cellStyle name="Style 61 7" xfId="16412" xr:uid="{00000000-0005-0000-0000-00002D4F0000}"/>
    <cellStyle name="Style 61 8" xfId="16413" xr:uid="{00000000-0005-0000-0000-00002E4F0000}"/>
    <cellStyle name="Style 61 9" xfId="16414" xr:uid="{00000000-0005-0000-0000-00002F4F0000}"/>
    <cellStyle name="Style 62" xfId="16415" xr:uid="{00000000-0005-0000-0000-0000304F0000}"/>
    <cellStyle name="Style 63" xfId="16416" xr:uid="{00000000-0005-0000-0000-0000314F0000}"/>
    <cellStyle name="Style 64" xfId="16417" xr:uid="{00000000-0005-0000-0000-0000324F0000}"/>
    <cellStyle name="Style 65" xfId="16418" xr:uid="{00000000-0005-0000-0000-0000334F0000}"/>
    <cellStyle name="Style 66" xfId="16419" xr:uid="{00000000-0005-0000-0000-0000344F0000}"/>
    <cellStyle name="Style 67" xfId="16420" xr:uid="{00000000-0005-0000-0000-0000354F0000}"/>
    <cellStyle name="Style 68" xfId="16421" xr:uid="{00000000-0005-0000-0000-0000364F0000}"/>
    <cellStyle name="Style 68 10" xfId="16422" xr:uid="{00000000-0005-0000-0000-0000374F0000}"/>
    <cellStyle name="Style 68 11" xfId="16423" xr:uid="{00000000-0005-0000-0000-0000384F0000}"/>
    <cellStyle name="Style 68 2" xfId="16424" xr:uid="{00000000-0005-0000-0000-0000394F0000}"/>
    <cellStyle name="Style 68 3" xfId="16425" xr:uid="{00000000-0005-0000-0000-00003A4F0000}"/>
    <cellStyle name="Style 68 4" xfId="16426" xr:uid="{00000000-0005-0000-0000-00003B4F0000}"/>
    <cellStyle name="Style 68 5" xfId="16427" xr:uid="{00000000-0005-0000-0000-00003C4F0000}"/>
    <cellStyle name="Style 68 6" xfId="16428" xr:uid="{00000000-0005-0000-0000-00003D4F0000}"/>
    <cellStyle name="Style 68 7" xfId="16429" xr:uid="{00000000-0005-0000-0000-00003E4F0000}"/>
    <cellStyle name="Style 68 8" xfId="16430" xr:uid="{00000000-0005-0000-0000-00003F4F0000}"/>
    <cellStyle name="Style 68 9" xfId="16431" xr:uid="{00000000-0005-0000-0000-0000404F0000}"/>
    <cellStyle name="Style 69" xfId="16432" xr:uid="{00000000-0005-0000-0000-0000414F0000}"/>
    <cellStyle name="Style 7" xfId="16433" xr:uid="{00000000-0005-0000-0000-0000424F0000}"/>
    <cellStyle name="Style 70" xfId="16434" xr:uid="{00000000-0005-0000-0000-0000434F0000}"/>
    <cellStyle name="Style 70 10" xfId="16435" xr:uid="{00000000-0005-0000-0000-0000444F0000}"/>
    <cellStyle name="Style 70 11" xfId="16436" xr:uid="{00000000-0005-0000-0000-0000454F0000}"/>
    <cellStyle name="Style 70 2" xfId="16437" xr:uid="{00000000-0005-0000-0000-0000464F0000}"/>
    <cellStyle name="Style 70 3" xfId="16438" xr:uid="{00000000-0005-0000-0000-0000474F0000}"/>
    <cellStyle name="Style 70 4" xfId="16439" xr:uid="{00000000-0005-0000-0000-0000484F0000}"/>
    <cellStyle name="Style 70 5" xfId="16440" xr:uid="{00000000-0005-0000-0000-0000494F0000}"/>
    <cellStyle name="Style 70 6" xfId="16441" xr:uid="{00000000-0005-0000-0000-00004A4F0000}"/>
    <cellStyle name="Style 70 7" xfId="16442" xr:uid="{00000000-0005-0000-0000-00004B4F0000}"/>
    <cellStyle name="Style 70 8" xfId="16443" xr:uid="{00000000-0005-0000-0000-00004C4F0000}"/>
    <cellStyle name="Style 70 9" xfId="16444" xr:uid="{00000000-0005-0000-0000-00004D4F0000}"/>
    <cellStyle name="Style 71" xfId="16445" xr:uid="{00000000-0005-0000-0000-00004E4F0000}"/>
    <cellStyle name="Style 72" xfId="16446" xr:uid="{00000000-0005-0000-0000-00004F4F0000}"/>
    <cellStyle name="Style 73" xfId="16447" xr:uid="{00000000-0005-0000-0000-0000504F0000}"/>
    <cellStyle name="Style 74" xfId="16448" xr:uid="{00000000-0005-0000-0000-0000514F0000}"/>
    <cellStyle name="Style 75" xfId="16449" xr:uid="{00000000-0005-0000-0000-0000524F0000}"/>
    <cellStyle name="Style 76" xfId="16450" xr:uid="{00000000-0005-0000-0000-0000534F0000}"/>
    <cellStyle name="Style 77" xfId="16451" xr:uid="{00000000-0005-0000-0000-0000544F0000}"/>
    <cellStyle name="Style 78" xfId="16452" xr:uid="{00000000-0005-0000-0000-0000554F0000}"/>
    <cellStyle name="Style 78 10" xfId="16453" xr:uid="{00000000-0005-0000-0000-0000564F0000}"/>
    <cellStyle name="Style 78 11" xfId="16454" xr:uid="{00000000-0005-0000-0000-0000574F0000}"/>
    <cellStyle name="Style 78 2" xfId="16455" xr:uid="{00000000-0005-0000-0000-0000584F0000}"/>
    <cellStyle name="Style 78 3" xfId="16456" xr:uid="{00000000-0005-0000-0000-0000594F0000}"/>
    <cellStyle name="Style 78 4" xfId="16457" xr:uid="{00000000-0005-0000-0000-00005A4F0000}"/>
    <cellStyle name="Style 78 5" xfId="16458" xr:uid="{00000000-0005-0000-0000-00005B4F0000}"/>
    <cellStyle name="Style 78 6" xfId="16459" xr:uid="{00000000-0005-0000-0000-00005C4F0000}"/>
    <cellStyle name="Style 78 7" xfId="16460" xr:uid="{00000000-0005-0000-0000-00005D4F0000}"/>
    <cellStyle name="Style 78 8" xfId="16461" xr:uid="{00000000-0005-0000-0000-00005E4F0000}"/>
    <cellStyle name="Style 78 9" xfId="16462" xr:uid="{00000000-0005-0000-0000-00005F4F0000}"/>
    <cellStyle name="Style 79" xfId="16463" xr:uid="{00000000-0005-0000-0000-0000604F0000}"/>
    <cellStyle name="Style 8" xfId="16464" xr:uid="{00000000-0005-0000-0000-0000614F0000}"/>
    <cellStyle name="Style 80" xfId="16465" xr:uid="{00000000-0005-0000-0000-0000624F0000}"/>
    <cellStyle name="Style 81" xfId="16466" xr:uid="{00000000-0005-0000-0000-0000634F0000}"/>
    <cellStyle name="Style 82" xfId="16467" xr:uid="{00000000-0005-0000-0000-0000644F0000}"/>
    <cellStyle name="Style 83" xfId="16468" xr:uid="{00000000-0005-0000-0000-0000654F0000}"/>
    <cellStyle name="Style 84" xfId="16469" xr:uid="{00000000-0005-0000-0000-0000664F0000}"/>
    <cellStyle name="Style 84 10" xfId="16470" xr:uid="{00000000-0005-0000-0000-0000674F0000}"/>
    <cellStyle name="Style 84 11" xfId="16471" xr:uid="{00000000-0005-0000-0000-0000684F0000}"/>
    <cellStyle name="Style 84 2" xfId="16472" xr:uid="{00000000-0005-0000-0000-0000694F0000}"/>
    <cellStyle name="Style 84 3" xfId="16473" xr:uid="{00000000-0005-0000-0000-00006A4F0000}"/>
    <cellStyle name="Style 84 4" xfId="16474" xr:uid="{00000000-0005-0000-0000-00006B4F0000}"/>
    <cellStyle name="Style 84 5" xfId="16475" xr:uid="{00000000-0005-0000-0000-00006C4F0000}"/>
    <cellStyle name="Style 84 6" xfId="16476" xr:uid="{00000000-0005-0000-0000-00006D4F0000}"/>
    <cellStyle name="Style 84 7" xfId="16477" xr:uid="{00000000-0005-0000-0000-00006E4F0000}"/>
    <cellStyle name="Style 84 8" xfId="16478" xr:uid="{00000000-0005-0000-0000-00006F4F0000}"/>
    <cellStyle name="Style 84 9" xfId="16479" xr:uid="{00000000-0005-0000-0000-0000704F0000}"/>
    <cellStyle name="Style 85" xfId="16480" xr:uid="{00000000-0005-0000-0000-0000714F0000}"/>
    <cellStyle name="Style 86" xfId="16481" xr:uid="{00000000-0005-0000-0000-0000724F0000}"/>
    <cellStyle name="Style 87" xfId="16482" xr:uid="{00000000-0005-0000-0000-0000734F0000}"/>
    <cellStyle name="Style 88" xfId="16483" xr:uid="{00000000-0005-0000-0000-0000744F0000}"/>
    <cellStyle name="Style 89" xfId="16484" xr:uid="{00000000-0005-0000-0000-0000754F0000}"/>
    <cellStyle name="Style 9" xfId="16485" xr:uid="{00000000-0005-0000-0000-0000764F0000}"/>
    <cellStyle name="Style 9 10" xfId="16486" xr:uid="{00000000-0005-0000-0000-0000774F0000}"/>
    <cellStyle name="Style 9 11" xfId="16487" xr:uid="{00000000-0005-0000-0000-0000784F0000}"/>
    <cellStyle name="Style 9 2" xfId="16488" xr:uid="{00000000-0005-0000-0000-0000794F0000}"/>
    <cellStyle name="Style 9 3" xfId="16489" xr:uid="{00000000-0005-0000-0000-00007A4F0000}"/>
    <cellStyle name="Style 9 4" xfId="16490" xr:uid="{00000000-0005-0000-0000-00007B4F0000}"/>
    <cellStyle name="Style 9 5" xfId="16491" xr:uid="{00000000-0005-0000-0000-00007C4F0000}"/>
    <cellStyle name="Style 9 6" xfId="16492" xr:uid="{00000000-0005-0000-0000-00007D4F0000}"/>
    <cellStyle name="Style 9 7" xfId="16493" xr:uid="{00000000-0005-0000-0000-00007E4F0000}"/>
    <cellStyle name="Style 9 8" xfId="16494" xr:uid="{00000000-0005-0000-0000-00007F4F0000}"/>
    <cellStyle name="Style 9 9" xfId="16495" xr:uid="{00000000-0005-0000-0000-0000804F0000}"/>
    <cellStyle name="Style 90" xfId="16496" xr:uid="{00000000-0005-0000-0000-0000814F0000}"/>
    <cellStyle name="Style 91" xfId="16497" xr:uid="{00000000-0005-0000-0000-0000824F0000}"/>
    <cellStyle name="Style 92" xfId="16498" xr:uid="{00000000-0005-0000-0000-0000834F0000}"/>
    <cellStyle name="Style 92 10" xfId="16499" xr:uid="{00000000-0005-0000-0000-0000844F0000}"/>
    <cellStyle name="Style 92 11" xfId="16500" xr:uid="{00000000-0005-0000-0000-0000854F0000}"/>
    <cellStyle name="Style 92 2" xfId="16501" xr:uid="{00000000-0005-0000-0000-0000864F0000}"/>
    <cellStyle name="Style 92 3" xfId="16502" xr:uid="{00000000-0005-0000-0000-0000874F0000}"/>
    <cellStyle name="Style 92 4" xfId="16503" xr:uid="{00000000-0005-0000-0000-0000884F0000}"/>
    <cellStyle name="Style 92 5" xfId="16504" xr:uid="{00000000-0005-0000-0000-0000894F0000}"/>
    <cellStyle name="Style 92 6" xfId="16505" xr:uid="{00000000-0005-0000-0000-00008A4F0000}"/>
    <cellStyle name="Style 92 7" xfId="16506" xr:uid="{00000000-0005-0000-0000-00008B4F0000}"/>
    <cellStyle name="Style 92 8" xfId="16507" xr:uid="{00000000-0005-0000-0000-00008C4F0000}"/>
    <cellStyle name="Style 92 9" xfId="16508" xr:uid="{00000000-0005-0000-0000-00008D4F0000}"/>
    <cellStyle name="Style 93" xfId="16509" xr:uid="{00000000-0005-0000-0000-00008E4F0000}"/>
    <cellStyle name="Style 94" xfId="16510" xr:uid="{00000000-0005-0000-0000-00008F4F0000}"/>
    <cellStyle name="Style 95" xfId="16511" xr:uid="{00000000-0005-0000-0000-0000904F0000}"/>
    <cellStyle name="Style 96" xfId="16512" xr:uid="{00000000-0005-0000-0000-0000914F0000}"/>
    <cellStyle name="Style 97" xfId="16513" xr:uid="{00000000-0005-0000-0000-0000924F0000}"/>
    <cellStyle name="Style 98" xfId="16514" xr:uid="{00000000-0005-0000-0000-0000934F0000}"/>
    <cellStyle name="Style 99" xfId="16515" xr:uid="{00000000-0005-0000-0000-0000944F0000}"/>
    <cellStyle name="style_0340.MO- Preliminary Analytical Procedures" xfId="16516" xr:uid="{00000000-0005-0000-0000-0000954F0000}"/>
    <cellStyle name="style1" xfId="675" xr:uid="{00000000-0005-0000-0000-0000964F0000}"/>
    <cellStyle name="style1 10" xfId="16517" xr:uid="{00000000-0005-0000-0000-0000974F0000}"/>
    <cellStyle name="style1 11" xfId="16518" xr:uid="{00000000-0005-0000-0000-0000984F0000}"/>
    <cellStyle name="style1 12" xfId="16519" xr:uid="{00000000-0005-0000-0000-0000994F0000}"/>
    <cellStyle name="style1 13" xfId="16520" xr:uid="{00000000-0005-0000-0000-00009A4F0000}"/>
    <cellStyle name="Style1 2" xfId="16521" xr:uid="{00000000-0005-0000-0000-00009B4F0000}"/>
    <cellStyle name="style1 3" xfId="16522" xr:uid="{00000000-0005-0000-0000-00009C4F0000}"/>
    <cellStyle name="style1 4" xfId="16523" xr:uid="{00000000-0005-0000-0000-00009D4F0000}"/>
    <cellStyle name="style1 5" xfId="16524" xr:uid="{00000000-0005-0000-0000-00009E4F0000}"/>
    <cellStyle name="style1 6" xfId="16525" xr:uid="{00000000-0005-0000-0000-00009F4F0000}"/>
    <cellStyle name="style1 7" xfId="16526" xr:uid="{00000000-0005-0000-0000-0000A04F0000}"/>
    <cellStyle name="style1 8" xfId="16527" xr:uid="{00000000-0005-0000-0000-0000A14F0000}"/>
    <cellStyle name="style1 9" xfId="16528" xr:uid="{00000000-0005-0000-0000-0000A24F0000}"/>
    <cellStyle name="style2" xfId="676" xr:uid="{00000000-0005-0000-0000-0000A34F0000}"/>
    <cellStyle name="style2 10" xfId="16529" xr:uid="{00000000-0005-0000-0000-0000A44F0000}"/>
    <cellStyle name="style2 11" xfId="16530" xr:uid="{00000000-0005-0000-0000-0000A54F0000}"/>
    <cellStyle name="style2 12" xfId="16531" xr:uid="{00000000-0005-0000-0000-0000A64F0000}"/>
    <cellStyle name="style2 13" xfId="16532" xr:uid="{00000000-0005-0000-0000-0000A74F0000}"/>
    <cellStyle name="Style2 2" xfId="16533" xr:uid="{00000000-0005-0000-0000-0000A84F0000}"/>
    <cellStyle name="style2 3" xfId="16534" xr:uid="{00000000-0005-0000-0000-0000A94F0000}"/>
    <cellStyle name="style2 4" xfId="16535" xr:uid="{00000000-0005-0000-0000-0000AA4F0000}"/>
    <cellStyle name="style2 5" xfId="16536" xr:uid="{00000000-0005-0000-0000-0000AB4F0000}"/>
    <cellStyle name="style2 6" xfId="16537" xr:uid="{00000000-0005-0000-0000-0000AC4F0000}"/>
    <cellStyle name="style2 7" xfId="16538" xr:uid="{00000000-0005-0000-0000-0000AD4F0000}"/>
    <cellStyle name="style2 8" xfId="16539" xr:uid="{00000000-0005-0000-0000-0000AE4F0000}"/>
    <cellStyle name="style2 9" xfId="16540" xr:uid="{00000000-0005-0000-0000-0000AF4F0000}"/>
    <cellStyle name="STYLE3" xfId="16541" xr:uid="{00000000-0005-0000-0000-0000B04F0000}"/>
    <cellStyle name="Style3 2" xfId="16542" xr:uid="{00000000-0005-0000-0000-0000B14F0000}"/>
    <cellStyle name="STYLE4" xfId="16543" xr:uid="{00000000-0005-0000-0000-0000B24F0000}"/>
    <cellStyle name="Style4 2" xfId="16544" xr:uid="{00000000-0005-0000-0000-0000B34F0000}"/>
    <cellStyle name="Style5" xfId="16545" xr:uid="{00000000-0005-0000-0000-0000B44F0000}"/>
    <cellStyle name="Style5 2" xfId="16546" xr:uid="{00000000-0005-0000-0000-0000B54F0000}"/>
    <cellStyle name="Style6" xfId="16547" xr:uid="{00000000-0005-0000-0000-0000B64F0000}"/>
    <cellStyle name="Style6 2" xfId="16548" xr:uid="{00000000-0005-0000-0000-0000B74F0000}"/>
    <cellStyle name="Style7" xfId="16549" xr:uid="{00000000-0005-0000-0000-0000B84F0000}"/>
    <cellStyle name="Style7 2" xfId="16550" xr:uid="{00000000-0005-0000-0000-0000B94F0000}"/>
    <cellStyle name="Style8" xfId="16551" xr:uid="{00000000-0005-0000-0000-0000BA4F0000}"/>
    <cellStyle name="Style8 2" xfId="16552" xr:uid="{00000000-0005-0000-0000-0000BB4F0000}"/>
    <cellStyle name="Sub - Style3" xfId="16553" xr:uid="{00000000-0005-0000-0000-0000BC4F0000}"/>
    <cellStyle name="subhead" xfId="16554" xr:uid="{00000000-0005-0000-0000-0000BD4F0000}"/>
    <cellStyle name="SubHeading" xfId="16555" xr:uid="{00000000-0005-0000-0000-0000BE4F0000}"/>
    <cellStyle name="subt1" xfId="16556" xr:uid="{00000000-0005-0000-0000-0000BF4F0000}"/>
    <cellStyle name="subt1 10" xfId="16557" xr:uid="{00000000-0005-0000-0000-0000C04F0000}"/>
    <cellStyle name="subt1 11" xfId="16558" xr:uid="{00000000-0005-0000-0000-0000C14F0000}"/>
    <cellStyle name="subt1 12" xfId="16559" xr:uid="{00000000-0005-0000-0000-0000C24F0000}"/>
    <cellStyle name="subt1 13" xfId="16560" xr:uid="{00000000-0005-0000-0000-0000C34F0000}"/>
    <cellStyle name="subt1 2" xfId="16561" xr:uid="{00000000-0005-0000-0000-0000C44F0000}"/>
    <cellStyle name="subt1 3" xfId="16562" xr:uid="{00000000-0005-0000-0000-0000C54F0000}"/>
    <cellStyle name="subt1 4" xfId="16563" xr:uid="{00000000-0005-0000-0000-0000C64F0000}"/>
    <cellStyle name="subt1 5" xfId="16564" xr:uid="{00000000-0005-0000-0000-0000C74F0000}"/>
    <cellStyle name="subt1 6" xfId="16565" xr:uid="{00000000-0005-0000-0000-0000C84F0000}"/>
    <cellStyle name="subt1 7" xfId="16566" xr:uid="{00000000-0005-0000-0000-0000C94F0000}"/>
    <cellStyle name="subt1 8" xfId="16567" xr:uid="{00000000-0005-0000-0000-0000CA4F0000}"/>
    <cellStyle name="subt1 9" xfId="16568" xr:uid="{00000000-0005-0000-0000-0000CB4F0000}"/>
    <cellStyle name="Subtotal" xfId="1599" xr:uid="{00000000-0005-0000-0000-0000CC4F0000}"/>
    <cellStyle name="subtotals" xfId="150" xr:uid="{00000000-0005-0000-0000-0000CD4F0000}"/>
    <cellStyle name="Switch" xfId="16569" xr:uid="{00000000-0005-0000-0000-0000CE4F0000}"/>
    <cellStyle name="tabel" xfId="16570" xr:uid="{00000000-0005-0000-0000-0000CF4F0000}"/>
    <cellStyle name="Table" xfId="16571" xr:uid="{00000000-0005-0000-0000-0000D04F0000}"/>
    <cellStyle name="Table  - Style6" xfId="16572" xr:uid="{00000000-0005-0000-0000-0000D14F0000}"/>
    <cellStyle name="Table 2" xfId="16573" xr:uid="{00000000-0005-0000-0000-0000D24F0000}"/>
    <cellStyle name="Table 3" xfId="16574" xr:uid="{00000000-0005-0000-0000-0000D34F0000}"/>
    <cellStyle name="Table 4" xfId="16575" xr:uid="{00000000-0005-0000-0000-0000D44F0000}"/>
    <cellStyle name="Table Col Head" xfId="16576" xr:uid="{00000000-0005-0000-0000-0000D54F0000}"/>
    <cellStyle name="Table Head" xfId="16577" xr:uid="{00000000-0005-0000-0000-0000D64F0000}"/>
    <cellStyle name="Table Head Aligned" xfId="16578" xr:uid="{00000000-0005-0000-0000-0000D74F0000}"/>
    <cellStyle name="Table Head Blue" xfId="16579" xr:uid="{00000000-0005-0000-0000-0000D84F0000}"/>
    <cellStyle name="Table Head Green" xfId="16580" xr:uid="{00000000-0005-0000-0000-0000D94F0000}"/>
    <cellStyle name="Table Head_Deals" xfId="16581" xr:uid="{00000000-0005-0000-0000-0000DA4F0000}"/>
    <cellStyle name="Table Source" xfId="16582" xr:uid="{00000000-0005-0000-0000-0000DB4F0000}"/>
    <cellStyle name="Table Sub Head" xfId="16583" xr:uid="{00000000-0005-0000-0000-0000DC4F0000}"/>
    <cellStyle name="Table Text" xfId="16584" xr:uid="{00000000-0005-0000-0000-0000DD4F0000}"/>
    <cellStyle name="Table Title" xfId="16585" xr:uid="{00000000-0005-0000-0000-0000DE4F0000}"/>
    <cellStyle name="Table Units" xfId="16586" xr:uid="{00000000-0005-0000-0000-0000DF4F0000}"/>
    <cellStyle name="Table_FS Dec08 External final ok" xfId="16587" xr:uid="{00000000-0005-0000-0000-0000E04F0000}"/>
    <cellStyle name="TableSubTitleItalic" xfId="16588" xr:uid="{00000000-0005-0000-0000-0000E14F0000}"/>
    <cellStyle name="TANGGAL" xfId="16589" xr:uid="{00000000-0005-0000-0000-0000E24F0000}"/>
    <cellStyle name="TANGGAL 10" xfId="16590" xr:uid="{00000000-0005-0000-0000-0000E34F0000}"/>
    <cellStyle name="TANGGAL 11" xfId="16591" xr:uid="{00000000-0005-0000-0000-0000E44F0000}"/>
    <cellStyle name="TANGGAL 12" xfId="16592" xr:uid="{00000000-0005-0000-0000-0000E54F0000}"/>
    <cellStyle name="TANGGAL 13" xfId="16593" xr:uid="{00000000-0005-0000-0000-0000E64F0000}"/>
    <cellStyle name="TANGGAL 14" xfId="16594" xr:uid="{00000000-0005-0000-0000-0000E74F0000}"/>
    <cellStyle name="TANGGAL 2" xfId="16595" xr:uid="{00000000-0005-0000-0000-0000E84F0000}"/>
    <cellStyle name="TANGGAL 3" xfId="16596" xr:uid="{00000000-0005-0000-0000-0000E94F0000}"/>
    <cellStyle name="TANGGAL 4" xfId="16597" xr:uid="{00000000-0005-0000-0000-0000EA4F0000}"/>
    <cellStyle name="TANGGAL 5" xfId="16598" xr:uid="{00000000-0005-0000-0000-0000EB4F0000}"/>
    <cellStyle name="TANGGAL 6" xfId="16599" xr:uid="{00000000-0005-0000-0000-0000EC4F0000}"/>
    <cellStyle name="TANGGAL 7" xfId="16600" xr:uid="{00000000-0005-0000-0000-0000ED4F0000}"/>
    <cellStyle name="TANGGAL 8" xfId="16601" xr:uid="{00000000-0005-0000-0000-0000EE4F0000}"/>
    <cellStyle name="TANGGAL 9" xfId="16602" xr:uid="{00000000-0005-0000-0000-0000EF4F0000}"/>
    <cellStyle name="TANGGAL_WBS Jaya Trade 2009 010310" xfId="16603" xr:uid="{00000000-0005-0000-0000-0000F04F0000}"/>
    <cellStyle name="tcn" xfId="16604" xr:uid="{00000000-0005-0000-0000-0000F14F0000}"/>
    <cellStyle name="Tedie sytle" xfId="16605" xr:uid="{00000000-0005-0000-0000-0000F24F0000}"/>
    <cellStyle name="Tedie sytle 10" xfId="16606" xr:uid="{00000000-0005-0000-0000-0000F34F0000}"/>
    <cellStyle name="Tedie sytle 11" xfId="16607" xr:uid="{00000000-0005-0000-0000-0000F44F0000}"/>
    <cellStyle name="Tedie sytle 12" xfId="16608" xr:uid="{00000000-0005-0000-0000-0000F54F0000}"/>
    <cellStyle name="Tedie sytle 13" xfId="16609" xr:uid="{00000000-0005-0000-0000-0000F64F0000}"/>
    <cellStyle name="Tedie sytle 2" xfId="16610" xr:uid="{00000000-0005-0000-0000-0000F74F0000}"/>
    <cellStyle name="Tedie sytle 3" xfId="16611" xr:uid="{00000000-0005-0000-0000-0000F84F0000}"/>
    <cellStyle name="Tedie sytle 4" xfId="16612" xr:uid="{00000000-0005-0000-0000-0000F94F0000}"/>
    <cellStyle name="Tedie sytle 5" xfId="16613" xr:uid="{00000000-0005-0000-0000-0000FA4F0000}"/>
    <cellStyle name="Tedie sytle 6" xfId="16614" xr:uid="{00000000-0005-0000-0000-0000FB4F0000}"/>
    <cellStyle name="Tedie sytle 7" xfId="16615" xr:uid="{00000000-0005-0000-0000-0000FC4F0000}"/>
    <cellStyle name="Tedie sytle 8" xfId="16616" xr:uid="{00000000-0005-0000-0000-0000FD4F0000}"/>
    <cellStyle name="Tedie sytle 9" xfId="16617" xr:uid="{00000000-0005-0000-0000-0000FE4F0000}"/>
    <cellStyle name="Telefon" xfId="16618" xr:uid="{00000000-0005-0000-0000-0000FF4F0000}"/>
    <cellStyle name="Template 8" xfId="16619" xr:uid="{00000000-0005-0000-0000-000000500000}"/>
    <cellStyle name="Template 8 2" xfId="16620" xr:uid="{00000000-0005-0000-0000-000001500000}"/>
    <cellStyle name="Test [green]" xfId="1600" xr:uid="{00000000-0005-0000-0000-000002500000}"/>
    <cellStyle name="Test [green] 10" xfId="16621" xr:uid="{00000000-0005-0000-0000-000003500000}"/>
    <cellStyle name="Test [green] 11" xfId="16622" xr:uid="{00000000-0005-0000-0000-000004500000}"/>
    <cellStyle name="Test [green] 12" xfId="16623" xr:uid="{00000000-0005-0000-0000-000005500000}"/>
    <cellStyle name="Test [green] 13" xfId="16624" xr:uid="{00000000-0005-0000-0000-000006500000}"/>
    <cellStyle name="Test [green] 14" xfId="17772" xr:uid="{00000000-0005-0000-0000-000007500000}"/>
    <cellStyle name="Test [green] 15" xfId="2073" xr:uid="{00000000-0005-0000-0000-000008500000}"/>
    <cellStyle name="Test [green] 2" xfId="1601" xr:uid="{00000000-0005-0000-0000-000009500000}"/>
    <cellStyle name="Test [green] 2 2" xfId="17773" xr:uid="{00000000-0005-0000-0000-00000A500000}"/>
    <cellStyle name="Test [green] 2 3" xfId="2074" xr:uid="{00000000-0005-0000-0000-00000B500000}"/>
    <cellStyle name="Test [green] 3" xfId="16625" xr:uid="{00000000-0005-0000-0000-00000C500000}"/>
    <cellStyle name="Test [green] 4" xfId="16626" xr:uid="{00000000-0005-0000-0000-00000D500000}"/>
    <cellStyle name="Test [green] 5" xfId="16627" xr:uid="{00000000-0005-0000-0000-00000E500000}"/>
    <cellStyle name="Test [green] 6" xfId="16628" xr:uid="{00000000-0005-0000-0000-00000F500000}"/>
    <cellStyle name="Test [green] 7" xfId="16629" xr:uid="{00000000-0005-0000-0000-000010500000}"/>
    <cellStyle name="Test [green] 8" xfId="16630" xr:uid="{00000000-0005-0000-0000-000011500000}"/>
    <cellStyle name="Test [green] 9" xfId="16631" xr:uid="{00000000-0005-0000-0000-000012500000}"/>
    <cellStyle name="test a style" xfId="16632" xr:uid="{00000000-0005-0000-0000-000013500000}"/>
    <cellStyle name="Text 1" xfId="16633" xr:uid="{00000000-0005-0000-0000-000014500000}"/>
    <cellStyle name="Text 2" xfId="16634" xr:uid="{00000000-0005-0000-0000-000015500000}"/>
    <cellStyle name="Text Head 1" xfId="16635" xr:uid="{00000000-0005-0000-0000-000016500000}"/>
    <cellStyle name="Text Head 2" xfId="16636" xr:uid="{00000000-0005-0000-0000-000017500000}"/>
    <cellStyle name="Text Indent 1" xfId="16637" xr:uid="{00000000-0005-0000-0000-000018500000}"/>
    <cellStyle name="Text Indent 2" xfId="16638" xr:uid="{00000000-0005-0000-0000-000019500000}"/>
    <cellStyle name="Text Indent A" xfId="1602" xr:uid="{00000000-0005-0000-0000-00001A500000}"/>
    <cellStyle name="Text Indent B" xfId="1603" xr:uid="{00000000-0005-0000-0000-00001B500000}"/>
    <cellStyle name="Text Indent B 10" xfId="16639" xr:uid="{00000000-0005-0000-0000-00001C500000}"/>
    <cellStyle name="Text Indent B 11" xfId="16640" xr:uid="{00000000-0005-0000-0000-00001D500000}"/>
    <cellStyle name="Text Indent B 12" xfId="16641" xr:uid="{00000000-0005-0000-0000-00001E500000}"/>
    <cellStyle name="Text Indent B 13" xfId="16642" xr:uid="{00000000-0005-0000-0000-00001F500000}"/>
    <cellStyle name="Text Indent B 14" xfId="21028" xr:uid="{00000000-0005-0000-0000-000020500000}"/>
    <cellStyle name="Text Indent B 2" xfId="1604" xr:uid="{00000000-0005-0000-0000-000021500000}"/>
    <cellStyle name="Text Indent B 2 2" xfId="21029" xr:uid="{00000000-0005-0000-0000-000022500000}"/>
    <cellStyle name="Text Indent B 3" xfId="16643" xr:uid="{00000000-0005-0000-0000-000023500000}"/>
    <cellStyle name="Text Indent B 3 2" xfId="21086" xr:uid="{00000000-0005-0000-0000-000024500000}"/>
    <cellStyle name="Text Indent B 4" xfId="16644" xr:uid="{00000000-0005-0000-0000-000025500000}"/>
    <cellStyle name="Text Indent B 5" xfId="16645" xr:uid="{00000000-0005-0000-0000-000026500000}"/>
    <cellStyle name="Text Indent B 6" xfId="16646" xr:uid="{00000000-0005-0000-0000-000027500000}"/>
    <cellStyle name="Text Indent B 7" xfId="16647" xr:uid="{00000000-0005-0000-0000-000028500000}"/>
    <cellStyle name="Text Indent B 8" xfId="16648" xr:uid="{00000000-0005-0000-0000-000029500000}"/>
    <cellStyle name="Text Indent B 9" xfId="16649" xr:uid="{00000000-0005-0000-0000-00002A500000}"/>
    <cellStyle name="Text Indent C" xfId="1605" xr:uid="{00000000-0005-0000-0000-00002B500000}"/>
    <cellStyle name="Text Indent C 10" xfId="16650" xr:uid="{00000000-0005-0000-0000-00002C500000}"/>
    <cellStyle name="Text Indent C 11" xfId="16651" xr:uid="{00000000-0005-0000-0000-00002D500000}"/>
    <cellStyle name="Text Indent C 12" xfId="16652" xr:uid="{00000000-0005-0000-0000-00002E500000}"/>
    <cellStyle name="Text Indent C 13" xfId="16653" xr:uid="{00000000-0005-0000-0000-00002F500000}"/>
    <cellStyle name="Text Indent C 14" xfId="21030" xr:uid="{00000000-0005-0000-0000-000030500000}"/>
    <cellStyle name="Text Indent C 2" xfId="1606" xr:uid="{00000000-0005-0000-0000-000031500000}"/>
    <cellStyle name="Text Indent C 2 2" xfId="21031" xr:uid="{00000000-0005-0000-0000-000032500000}"/>
    <cellStyle name="Text Indent C 3" xfId="16654" xr:uid="{00000000-0005-0000-0000-000033500000}"/>
    <cellStyle name="Text Indent C 3 2" xfId="21087" xr:uid="{00000000-0005-0000-0000-000034500000}"/>
    <cellStyle name="Text Indent C 4" xfId="16655" xr:uid="{00000000-0005-0000-0000-000035500000}"/>
    <cellStyle name="Text Indent C 5" xfId="16656" xr:uid="{00000000-0005-0000-0000-000036500000}"/>
    <cellStyle name="Text Indent C 6" xfId="16657" xr:uid="{00000000-0005-0000-0000-000037500000}"/>
    <cellStyle name="Text Indent C 7" xfId="16658" xr:uid="{00000000-0005-0000-0000-000038500000}"/>
    <cellStyle name="Text Indent C 8" xfId="16659" xr:uid="{00000000-0005-0000-0000-000039500000}"/>
    <cellStyle name="Text Indent C 9" xfId="16660" xr:uid="{00000000-0005-0000-0000-00003A500000}"/>
    <cellStyle name="TFCF" xfId="1607" xr:uid="{00000000-0005-0000-0000-00003B500000}"/>
    <cellStyle name="TFCF 10" xfId="16661" xr:uid="{00000000-0005-0000-0000-00003C500000}"/>
    <cellStyle name="TFCF 11" xfId="16662" xr:uid="{00000000-0005-0000-0000-00003D500000}"/>
    <cellStyle name="TFCF 12" xfId="16663" xr:uid="{00000000-0005-0000-0000-00003E500000}"/>
    <cellStyle name="TFCF 13" xfId="16664" xr:uid="{00000000-0005-0000-0000-00003F500000}"/>
    <cellStyle name="TFCF 14" xfId="21032" xr:uid="{00000000-0005-0000-0000-000040500000}"/>
    <cellStyle name="TFCF 2" xfId="1608" xr:uid="{00000000-0005-0000-0000-000041500000}"/>
    <cellStyle name="TFCF 2 2" xfId="21033" xr:uid="{00000000-0005-0000-0000-000042500000}"/>
    <cellStyle name="TFCF 3" xfId="16665" xr:uid="{00000000-0005-0000-0000-000043500000}"/>
    <cellStyle name="TFCF 3 2" xfId="21088" xr:uid="{00000000-0005-0000-0000-000044500000}"/>
    <cellStyle name="TFCF 4" xfId="16666" xr:uid="{00000000-0005-0000-0000-000045500000}"/>
    <cellStyle name="TFCF 5" xfId="16667" xr:uid="{00000000-0005-0000-0000-000046500000}"/>
    <cellStyle name="TFCF 6" xfId="16668" xr:uid="{00000000-0005-0000-0000-000047500000}"/>
    <cellStyle name="TFCF 7" xfId="16669" xr:uid="{00000000-0005-0000-0000-000048500000}"/>
    <cellStyle name="TFCF 8" xfId="16670" xr:uid="{00000000-0005-0000-0000-000049500000}"/>
    <cellStyle name="TFCF 9" xfId="16671" xr:uid="{00000000-0005-0000-0000-00004A500000}"/>
    <cellStyle name="þ" xfId="16672" xr:uid="{00000000-0005-0000-0000-00004B500000}"/>
    <cellStyle name="þ_A3 Dec 31, 2004 - J" xfId="16673" xr:uid="{00000000-0005-0000-0000-00004C500000}"/>
    <cellStyle name="þ_D1.1-D1.6 MS held Mdr-June05" xfId="16674" xr:uid="{00000000-0005-0000-0000-00004D500000}"/>
    <cellStyle name="þ_D1.1-D1.6 MS held Mdr-June05 FINAL" xfId="16675" xr:uid="{00000000-0005-0000-0000-00004E500000}"/>
    <cellStyle name="þ_D1.1-D1.6 MS held Mdr-June05 FINAL_1" xfId="16676" xr:uid="{00000000-0005-0000-0000-00004F500000}"/>
    <cellStyle name="þ_D1.1-D1.6 MS held Mdr-June05 v rev PPAP" xfId="16677" xr:uid="{00000000-0005-0000-0000-000050500000}"/>
    <cellStyle name="þ_D1.1-D1.6 MS held Mdr-June05 v rev PPAP_1" xfId="16678" xr:uid="{00000000-0005-0000-0000-000051500000}"/>
    <cellStyle name="þ_DPK June 2004" xfId="16679" xr:uid="{00000000-0005-0000-0000-000052500000}"/>
    <cellStyle name="þ_Fund Borr CF" xfId="16680" xr:uid="{00000000-0005-0000-0000-000053500000}"/>
    <cellStyle name="þ_List of Adj TREASURY2(100605)" xfId="16681" xr:uid="{00000000-0005-0000-0000-000054500000}"/>
    <cellStyle name="þ_PPAP" xfId="16682" xr:uid="{00000000-0005-0000-0000-000055500000}"/>
    <cellStyle name="þ_x001d_ð " xfId="16683" xr:uid="{00000000-0005-0000-0000-000056500000}"/>
    <cellStyle name="þ_x001d_ð &amp;ý" xfId="16684" xr:uid="{00000000-0005-0000-0000-000057500000}"/>
    <cellStyle name="þ_x001d_ð &amp;ý&amp;†ýG" xfId="16685" xr:uid="{00000000-0005-0000-0000-000058500000}"/>
    <cellStyle name="þ_x001d_ð &amp;ý&amp;†ýG_x0008_€" xfId="16686" xr:uid="{00000000-0005-0000-0000-000059500000}"/>
    <cellStyle name="þ_x001d_ð &amp;ý&amp;†ýG_x0008_€ " xfId="16687" xr:uid="{00000000-0005-0000-0000-00005A500000}"/>
    <cellStyle name="þ_x001d_ð &amp;ý&amp;†ýG_x0008_€ X_x000a__x0007__x0001_" xfId="16688" xr:uid="{00000000-0005-0000-0000-00005B500000}"/>
    <cellStyle name="þ_x001d_ð &amp;ý&amp;†ýG_x0008_€ X_x000a__x0007__x0001__x0001_" xfId="16689" xr:uid="{00000000-0005-0000-0000-00005C500000}"/>
    <cellStyle name="þ_x001d_ð &amp;ý&amp;†ýG_x0008_€ X_x000a__x0007__x0001__x0001_ 10" xfId="16690" xr:uid="{00000000-0005-0000-0000-00005D500000}"/>
    <cellStyle name="þ_x001d_ð &amp;ý&amp;†ýG_x0008_€ X_x000a__x0007__x0001__x0001_ 11" xfId="16691" xr:uid="{00000000-0005-0000-0000-00005E500000}"/>
    <cellStyle name="þ_x001d_ð &amp;ý&amp;†ýG_x0008_€ X_x000a__x0007__x0001__x0001_ 12" xfId="16692" xr:uid="{00000000-0005-0000-0000-00005F500000}"/>
    <cellStyle name="þ_x001d_ð &amp;ý&amp;†ýG_x0008_€ X_x000a__x0007__x0001__x0001_ 13" xfId="16693" xr:uid="{00000000-0005-0000-0000-000060500000}"/>
    <cellStyle name="þ_x001d_ð &amp;ý&amp;†ýG_x0008_€ X_x000a__x0007__x0001__x0001_ 2" xfId="16694" xr:uid="{00000000-0005-0000-0000-000061500000}"/>
    <cellStyle name="þ_x001d_ð &amp;ý&amp;†ýG_x0008_€ X_x000a__x0007__x0001__x0001_ 3" xfId="16695" xr:uid="{00000000-0005-0000-0000-000062500000}"/>
    <cellStyle name="þ_x001d_ð &amp;ý&amp;†ýG_x0008_€ X_x000a__x0007__x0001__x0001_ 4" xfId="16696" xr:uid="{00000000-0005-0000-0000-000063500000}"/>
    <cellStyle name="þ_x001d_ð &amp;ý&amp;†ýG_x0008_€ X_x000a__x0007__x0001__x0001_ 5" xfId="16697" xr:uid="{00000000-0005-0000-0000-000064500000}"/>
    <cellStyle name="þ_x001d_ð &amp;ý&amp;†ýG_x0008_€ X_x000a__x0007__x0001__x0001_ 6" xfId="16698" xr:uid="{00000000-0005-0000-0000-000065500000}"/>
    <cellStyle name="þ_x001d_ð &amp;ý&amp;†ýG_x0008_€ X_x000a__x0007__x0001__x0001_ 7" xfId="16699" xr:uid="{00000000-0005-0000-0000-000066500000}"/>
    <cellStyle name="þ_x001d_ð &amp;ý&amp;†ýG_x0008_€ X_x000a__x0007__x0001__x0001_ 8" xfId="16700" xr:uid="{00000000-0005-0000-0000-000067500000}"/>
    <cellStyle name="þ_x001d_ð &amp;ý&amp;†ýG_x0008_€ X_x000a__x0007__x0001__x0001_ 9" xfId="16701" xr:uid="{00000000-0005-0000-0000-000068500000}"/>
    <cellStyle name="þ_x001d_ð &amp;ý&amp;†ýG_x0008_ X_x000a__x0007__x0001__x0001_" xfId="677" xr:uid="{00000000-0005-0000-0000-000069500000}"/>
    <cellStyle name="þ_x001d_ð &amp;ý&amp;†ýG_x0008_ X_x000a__x0007__x0001__x0001_ 2" xfId="16702" xr:uid="{00000000-0005-0000-0000-00006A500000}"/>
    <cellStyle name="þ_x001d_ð &amp;ý&amp;†ýG_x0008_ X_x000a__x0007__x0001__x0001_ 3" xfId="890" xr:uid="{00000000-0005-0000-0000-00006B500000}"/>
    <cellStyle name="þ_x001d_ð+&amp;„ý›&amp;}ý_x000b__x0008__x0011__x000b_å_x000b__x0007__x0001__x0001_" xfId="16703" xr:uid="{00000000-0005-0000-0000-00006C500000}"/>
    <cellStyle name="þ_x001d_ð+&amp;„ý›&amp;}ý_x000b__x0008__x0011__x000b_å_x000b__x0007__x0001__x0001_ 2" xfId="16704" xr:uid="{00000000-0005-0000-0000-00006D500000}"/>
    <cellStyle name="Thousands" xfId="16705" xr:uid="{00000000-0005-0000-0000-00006E500000}"/>
    <cellStyle name="Tickmark" xfId="16706" xr:uid="{00000000-0005-0000-0000-00006F500000}"/>
    <cellStyle name="Tickmark 2" xfId="16707" xr:uid="{00000000-0005-0000-0000-000070500000}"/>
    <cellStyle name="Times New Roman" xfId="16708" xr:uid="{00000000-0005-0000-0000-000071500000}"/>
    <cellStyle name="Title  - Style1" xfId="16709" xr:uid="{00000000-0005-0000-0000-000072500000}"/>
    <cellStyle name="Title - PROJECT" xfId="16710" xr:uid="{00000000-0005-0000-0000-000073500000}"/>
    <cellStyle name="Title - Underline" xfId="16711" xr:uid="{00000000-0005-0000-0000-000074500000}"/>
    <cellStyle name="Title 10" xfId="16712" xr:uid="{00000000-0005-0000-0000-000075500000}"/>
    <cellStyle name="Title 10 2" xfId="16713" xr:uid="{00000000-0005-0000-0000-000076500000}"/>
    <cellStyle name="Title 100" xfId="16714" xr:uid="{00000000-0005-0000-0000-000077500000}"/>
    <cellStyle name="Title 101" xfId="16715" xr:uid="{00000000-0005-0000-0000-000078500000}"/>
    <cellStyle name="Title 102" xfId="21034" xr:uid="{00000000-0005-0000-0000-000079500000}"/>
    <cellStyle name="Title 103" xfId="21123" xr:uid="{00000000-0005-0000-0000-00007A500000}"/>
    <cellStyle name="Title 104" xfId="20894" xr:uid="{00000000-0005-0000-0000-00007B500000}"/>
    <cellStyle name="Title 105" xfId="21119" xr:uid="{00000000-0005-0000-0000-00007C500000}"/>
    <cellStyle name="Title 106" xfId="21131" xr:uid="{00000000-0005-0000-0000-00007D500000}"/>
    <cellStyle name="Title 107" xfId="21118" xr:uid="{00000000-0005-0000-0000-00007E500000}"/>
    <cellStyle name="Title 108" xfId="20594" xr:uid="{00000000-0005-0000-0000-00007F500000}"/>
    <cellStyle name="Title 11" xfId="16716" xr:uid="{00000000-0005-0000-0000-000080500000}"/>
    <cellStyle name="Title 11 2" xfId="16717" xr:uid="{00000000-0005-0000-0000-000081500000}"/>
    <cellStyle name="Title 12" xfId="16718" xr:uid="{00000000-0005-0000-0000-000082500000}"/>
    <cellStyle name="Title 12 2" xfId="16719" xr:uid="{00000000-0005-0000-0000-000083500000}"/>
    <cellStyle name="Title 13" xfId="16720" xr:uid="{00000000-0005-0000-0000-000084500000}"/>
    <cellStyle name="Title 13 2" xfId="16721" xr:uid="{00000000-0005-0000-0000-000085500000}"/>
    <cellStyle name="Title 14" xfId="16722" xr:uid="{00000000-0005-0000-0000-000086500000}"/>
    <cellStyle name="Title 14 2" xfId="16723" xr:uid="{00000000-0005-0000-0000-000087500000}"/>
    <cellStyle name="Title 15" xfId="16724" xr:uid="{00000000-0005-0000-0000-000088500000}"/>
    <cellStyle name="Title 15 2" xfId="16725" xr:uid="{00000000-0005-0000-0000-000089500000}"/>
    <cellStyle name="Title 16" xfId="16726" xr:uid="{00000000-0005-0000-0000-00008A500000}"/>
    <cellStyle name="Title 16 2" xfId="16727" xr:uid="{00000000-0005-0000-0000-00008B500000}"/>
    <cellStyle name="Title 17" xfId="16728" xr:uid="{00000000-0005-0000-0000-00008C500000}"/>
    <cellStyle name="Title 17 2" xfId="16729" xr:uid="{00000000-0005-0000-0000-00008D500000}"/>
    <cellStyle name="Title 18" xfId="16730" xr:uid="{00000000-0005-0000-0000-00008E500000}"/>
    <cellStyle name="Title 18 2" xfId="16731" xr:uid="{00000000-0005-0000-0000-00008F500000}"/>
    <cellStyle name="Title 19" xfId="16732" xr:uid="{00000000-0005-0000-0000-000090500000}"/>
    <cellStyle name="Title 19 2" xfId="16733" xr:uid="{00000000-0005-0000-0000-000091500000}"/>
    <cellStyle name="Title 2" xfId="2040" xr:uid="{00000000-0005-0000-0000-000092500000}"/>
    <cellStyle name="Title 2 2" xfId="16735" xr:uid="{00000000-0005-0000-0000-000093500000}"/>
    <cellStyle name="Title 2 3" xfId="16736" xr:uid="{00000000-0005-0000-0000-000094500000}"/>
    <cellStyle name="Title 2 4" xfId="21035" xr:uid="{00000000-0005-0000-0000-000095500000}"/>
    <cellStyle name="Title 2 5" xfId="16734" xr:uid="{00000000-0005-0000-0000-000096500000}"/>
    <cellStyle name="Title 20" xfId="16737" xr:uid="{00000000-0005-0000-0000-000097500000}"/>
    <cellStyle name="Title 20 2" xfId="16738" xr:uid="{00000000-0005-0000-0000-000098500000}"/>
    <cellStyle name="Title 21" xfId="16739" xr:uid="{00000000-0005-0000-0000-000099500000}"/>
    <cellStyle name="Title 21 2" xfId="16740" xr:uid="{00000000-0005-0000-0000-00009A500000}"/>
    <cellStyle name="Title 22" xfId="16741" xr:uid="{00000000-0005-0000-0000-00009B500000}"/>
    <cellStyle name="Title 22 2" xfId="16742" xr:uid="{00000000-0005-0000-0000-00009C500000}"/>
    <cellStyle name="Title 23" xfId="16743" xr:uid="{00000000-0005-0000-0000-00009D500000}"/>
    <cellStyle name="Title 23 2" xfId="16744" xr:uid="{00000000-0005-0000-0000-00009E500000}"/>
    <cellStyle name="Title 24" xfId="16745" xr:uid="{00000000-0005-0000-0000-00009F500000}"/>
    <cellStyle name="Title 24 2" xfId="16746" xr:uid="{00000000-0005-0000-0000-0000A0500000}"/>
    <cellStyle name="Title 25" xfId="16747" xr:uid="{00000000-0005-0000-0000-0000A1500000}"/>
    <cellStyle name="Title 25 2" xfId="16748" xr:uid="{00000000-0005-0000-0000-0000A2500000}"/>
    <cellStyle name="Title 26" xfId="16749" xr:uid="{00000000-0005-0000-0000-0000A3500000}"/>
    <cellStyle name="Title 26 2" xfId="16750" xr:uid="{00000000-0005-0000-0000-0000A4500000}"/>
    <cellStyle name="Title 27" xfId="16751" xr:uid="{00000000-0005-0000-0000-0000A5500000}"/>
    <cellStyle name="Title 28" xfId="16752" xr:uid="{00000000-0005-0000-0000-0000A6500000}"/>
    <cellStyle name="Title 29" xfId="16753" xr:uid="{00000000-0005-0000-0000-0000A7500000}"/>
    <cellStyle name="Title 3" xfId="2041" xr:uid="{00000000-0005-0000-0000-0000A8500000}"/>
    <cellStyle name="Title 3 2" xfId="16755" xr:uid="{00000000-0005-0000-0000-0000A9500000}"/>
    <cellStyle name="Title 3 3" xfId="21036" xr:uid="{00000000-0005-0000-0000-0000AA500000}"/>
    <cellStyle name="Title 3 4" xfId="16754" xr:uid="{00000000-0005-0000-0000-0000AB500000}"/>
    <cellStyle name="Title 30" xfId="16756" xr:uid="{00000000-0005-0000-0000-0000AC500000}"/>
    <cellStyle name="Title 31" xfId="16757" xr:uid="{00000000-0005-0000-0000-0000AD500000}"/>
    <cellStyle name="Title 32" xfId="16758" xr:uid="{00000000-0005-0000-0000-0000AE500000}"/>
    <cellStyle name="Title 33" xfId="16759" xr:uid="{00000000-0005-0000-0000-0000AF500000}"/>
    <cellStyle name="Title 34" xfId="16760" xr:uid="{00000000-0005-0000-0000-0000B0500000}"/>
    <cellStyle name="Title 35" xfId="16761" xr:uid="{00000000-0005-0000-0000-0000B1500000}"/>
    <cellStyle name="Title 36" xfId="16762" xr:uid="{00000000-0005-0000-0000-0000B2500000}"/>
    <cellStyle name="Title 37" xfId="16763" xr:uid="{00000000-0005-0000-0000-0000B3500000}"/>
    <cellStyle name="Title 38" xfId="16764" xr:uid="{00000000-0005-0000-0000-0000B4500000}"/>
    <cellStyle name="Title 39" xfId="16765" xr:uid="{00000000-0005-0000-0000-0000B5500000}"/>
    <cellStyle name="Title 4" xfId="2042" xr:uid="{00000000-0005-0000-0000-0000B6500000}"/>
    <cellStyle name="Title 4 2" xfId="16767" xr:uid="{00000000-0005-0000-0000-0000B7500000}"/>
    <cellStyle name="Title 4 3" xfId="21037" xr:uid="{00000000-0005-0000-0000-0000B8500000}"/>
    <cellStyle name="Title 4 4" xfId="16766" xr:uid="{00000000-0005-0000-0000-0000B9500000}"/>
    <cellStyle name="Title 40" xfId="16768" xr:uid="{00000000-0005-0000-0000-0000BA500000}"/>
    <cellStyle name="Title 41" xfId="16769" xr:uid="{00000000-0005-0000-0000-0000BB500000}"/>
    <cellStyle name="Title 42" xfId="16770" xr:uid="{00000000-0005-0000-0000-0000BC500000}"/>
    <cellStyle name="Title 43" xfId="16771" xr:uid="{00000000-0005-0000-0000-0000BD500000}"/>
    <cellStyle name="Title 44" xfId="16772" xr:uid="{00000000-0005-0000-0000-0000BE500000}"/>
    <cellStyle name="Title 45" xfId="16773" xr:uid="{00000000-0005-0000-0000-0000BF500000}"/>
    <cellStyle name="Title 46" xfId="16774" xr:uid="{00000000-0005-0000-0000-0000C0500000}"/>
    <cellStyle name="Title 47" xfId="16775" xr:uid="{00000000-0005-0000-0000-0000C1500000}"/>
    <cellStyle name="Title 48" xfId="16776" xr:uid="{00000000-0005-0000-0000-0000C2500000}"/>
    <cellStyle name="Title 49" xfId="16777" xr:uid="{00000000-0005-0000-0000-0000C3500000}"/>
    <cellStyle name="Title 5" xfId="16778" xr:uid="{00000000-0005-0000-0000-0000C4500000}"/>
    <cellStyle name="Title 5 2" xfId="16779" xr:uid="{00000000-0005-0000-0000-0000C5500000}"/>
    <cellStyle name="Title 5 3" xfId="21038" xr:uid="{00000000-0005-0000-0000-0000C6500000}"/>
    <cellStyle name="Title 50" xfId="16780" xr:uid="{00000000-0005-0000-0000-0000C7500000}"/>
    <cellStyle name="Title 51" xfId="16781" xr:uid="{00000000-0005-0000-0000-0000C8500000}"/>
    <cellStyle name="Title 52" xfId="16782" xr:uid="{00000000-0005-0000-0000-0000C9500000}"/>
    <cellStyle name="Title 53" xfId="16783" xr:uid="{00000000-0005-0000-0000-0000CA500000}"/>
    <cellStyle name="Title 54" xfId="16784" xr:uid="{00000000-0005-0000-0000-0000CB500000}"/>
    <cellStyle name="Title 55" xfId="16785" xr:uid="{00000000-0005-0000-0000-0000CC500000}"/>
    <cellStyle name="Title 56" xfId="16786" xr:uid="{00000000-0005-0000-0000-0000CD500000}"/>
    <cellStyle name="Title 57" xfId="16787" xr:uid="{00000000-0005-0000-0000-0000CE500000}"/>
    <cellStyle name="Title 58" xfId="16788" xr:uid="{00000000-0005-0000-0000-0000CF500000}"/>
    <cellStyle name="Title 59" xfId="16789" xr:uid="{00000000-0005-0000-0000-0000D0500000}"/>
    <cellStyle name="Title 6" xfId="16790" xr:uid="{00000000-0005-0000-0000-0000D1500000}"/>
    <cellStyle name="Title 6 2" xfId="16791" xr:uid="{00000000-0005-0000-0000-0000D2500000}"/>
    <cellStyle name="Title 60" xfId="16792" xr:uid="{00000000-0005-0000-0000-0000D3500000}"/>
    <cellStyle name="Title 61" xfId="16793" xr:uid="{00000000-0005-0000-0000-0000D4500000}"/>
    <cellStyle name="Title 62" xfId="16794" xr:uid="{00000000-0005-0000-0000-0000D5500000}"/>
    <cellStyle name="Title 63" xfId="16795" xr:uid="{00000000-0005-0000-0000-0000D6500000}"/>
    <cellStyle name="Title 64" xfId="16796" xr:uid="{00000000-0005-0000-0000-0000D7500000}"/>
    <cellStyle name="Title 65" xfId="16797" xr:uid="{00000000-0005-0000-0000-0000D8500000}"/>
    <cellStyle name="Title 66" xfId="16798" xr:uid="{00000000-0005-0000-0000-0000D9500000}"/>
    <cellStyle name="Title 67" xfId="16799" xr:uid="{00000000-0005-0000-0000-0000DA500000}"/>
    <cellStyle name="Title 68" xfId="16800" xr:uid="{00000000-0005-0000-0000-0000DB500000}"/>
    <cellStyle name="Title 69" xfId="16801" xr:uid="{00000000-0005-0000-0000-0000DC500000}"/>
    <cellStyle name="Title 7" xfId="16802" xr:uid="{00000000-0005-0000-0000-0000DD500000}"/>
    <cellStyle name="Title 7 2" xfId="16803" xr:uid="{00000000-0005-0000-0000-0000DE500000}"/>
    <cellStyle name="Title 70" xfId="16804" xr:uid="{00000000-0005-0000-0000-0000DF500000}"/>
    <cellStyle name="Title 71" xfId="16805" xr:uid="{00000000-0005-0000-0000-0000E0500000}"/>
    <cellStyle name="Title 72" xfId="16806" xr:uid="{00000000-0005-0000-0000-0000E1500000}"/>
    <cellStyle name="Title 73" xfId="16807" xr:uid="{00000000-0005-0000-0000-0000E2500000}"/>
    <cellStyle name="Title 74" xfId="16808" xr:uid="{00000000-0005-0000-0000-0000E3500000}"/>
    <cellStyle name="Title 75" xfId="16809" xr:uid="{00000000-0005-0000-0000-0000E4500000}"/>
    <cellStyle name="Title 76" xfId="16810" xr:uid="{00000000-0005-0000-0000-0000E5500000}"/>
    <cellStyle name="Title 77" xfId="16811" xr:uid="{00000000-0005-0000-0000-0000E6500000}"/>
    <cellStyle name="Title 78" xfId="16812" xr:uid="{00000000-0005-0000-0000-0000E7500000}"/>
    <cellStyle name="Title 79" xfId="16813" xr:uid="{00000000-0005-0000-0000-0000E8500000}"/>
    <cellStyle name="Title 8" xfId="16814" xr:uid="{00000000-0005-0000-0000-0000E9500000}"/>
    <cellStyle name="Title 8 2" xfId="16815" xr:uid="{00000000-0005-0000-0000-0000EA500000}"/>
    <cellStyle name="Title 80" xfId="16816" xr:uid="{00000000-0005-0000-0000-0000EB500000}"/>
    <cellStyle name="Title 81" xfId="16817" xr:uid="{00000000-0005-0000-0000-0000EC500000}"/>
    <cellStyle name="Title 82" xfId="16818" xr:uid="{00000000-0005-0000-0000-0000ED500000}"/>
    <cellStyle name="Title 83" xfId="16819" xr:uid="{00000000-0005-0000-0000-0000EE500000}"/>
    <cellStyle name="Title 84" xfId="16820" xr:uid="{00000000-0005-0000-0000-0000EF500000}"/>
    <cellStyle name="Title 85" xfId="16821" xr:uid="{00000000-0005-0000-0000-0000F0500000}"/>
    <cellStyle name="Title 86" xfId="16822" xr:uid="{00000000-0005-0000-0000-0000F1500000}"/>
    <cellStyle name="Title 87" xfId="16823" xr:uid="{00000000-0005-0000-0000-0000F2500000}"/>
    <cellStyle name="Title 88" xfId="16824" xr:uid="{00000000-0005-0000-0000-0000F3500000}"/>
    <cellStyle name="Title 89" xfId="16825" xr:uid="{00000000-0005-0000-0000-0000F4500000}"/>
    <cellStyle name="Title 9" xfId="16826" xr:uid="{00000000-0005-0000-0000-0000F5500000}"/>
    <cellStyle name="Title 9 2" xfId="16827" xr:uid="{00000000-0005-0000-0000-0000F6500000}"/>
    <cellStyle name="Title 90" xfId="16828" xr:uid="{00000000-0005-0000-0000-0000F7500000}"/>
    <cellStyle name="Title 91" xfId="16829" xr:uid="{00000000-0005-0000-0000-0000F8500000}"/>
    <cellStyle name="Title 92" xfId="16830" xr:uid="{00000000-0005-0000-0000-0000F9500000}"/>
    <cellStyle name="Title 93" xfId="16831" xr:uid="{00000000-0005-0000-0000-0000FA500000}"/>
    <cellStyle name="Title 94" xfId="16832" xr:uid="{00000000-0005-0000-0000-0000FB500000}"/>
    <cellStyle name="Title 95" xfId="16833" xr:uid="{00000000-0005-0000-0000-0000FC500000}"/>
    <cellStyle name="Title 96" xfId="16834" xr:uid="{00000000-0005-0000-0000-0000FD500000}"/>
    <cellStyle name="Title 97" xfId="16835" xr:uid="{00000000-0005-0000-0000-0000FE500000}"/>
    <cellStyle name="Title 98" xfId="16836" xr:uid="{00000000-0005-0000-0000-0000FF500000}"/>
    <cellStyle name="Title 99" xfId="16837" xr:uid="{00000000-0005-0000-0000-000000510000}"/>
    <cellStyle name="Title: Bold 20 pt." xfId="16838" xr:uid="{00000000-0005-0000-0000-000001510000}"/>
    <cellStyle name="title1" xfId="16839" xr:uid="{00000000-0005-0000-0000-000002510000}"/>
    <cellStyle name="title2" xfId="16840" xr:uid="{00000000-0005-0000-0000-000003510000}"/>
    <cellStyle name="TitleCenter" xfId="16841" xr:uid="{00000000-0005-0000-0000-000004510000}"/>
    <cellStyle name="Titles" xfId="16842" xr:uid="{00000000-0005-0000-0000-000005510000}"/>
    <cellStyle name="Titles - Col. Headings" xfId="16843" xr:uid="{00000000-0005-0000-0000-000006510000}"/>
    <cellStyle name="Titles - Other" xfId="16844" xr:uid="{00000000-0005-0000-0000-000007510000}"/>
    <cellStyle name="Título" xfId="16845" xr:uid="{00000000-0005-0000-0000-000008510000}"/>
    <cellStyle name="Título 2" xfId="21193" xr:uid="{00000000-0005-0000-0000-000009510000}"/>
    <cellStyle name="tn" xfId="16846" xr:uid="{00000000-0005-0000-0000-00000A510000}"/>
    <cellStyle name="TOC 1" xfId="16847" xr:uid="{00000000-0005-0000-0000-00000B510000}"/>
    <cellStyle name="TOC 2" xfId="16848" xr:uid="{00000000-0005-0000-0000-00000C510000}"/>
    <cellStyle name="Top Row" xfId="16849" xr:uid="{00000000-0005-0000-0000-00000D510000}"/>
    <cellStyle name="Total 10" xfId="16850" xr:uid="{00000000-0005-0000-0000-00000E510000}"/>
    <cellStyle name="Total 100" xfId="16851" xr:uid="{00000000-0005-0000-0000-00000F510000}"/>
    <cellStyle name="Total 101" xfId="16852" xr:uid="{00000000-0005-0000-0000-000010510000}"/>
    <cellStyle name="Total 102" xfId="16853" xr:uid="{00000000-0005-0000-0000-000011510000}"/>
    <cellStyle name="Total 103" xfId="16854" xr:uid="{00000000-0005-0000-0000-000012510000}"/>
    <cellStyle name="Total 104" xfId="16855" xr:uid="{00000000-0005-0000-0000-000013510000}"/>
    <cellStyle name="Total 105" xfId="16856" xr:uid="{00000000-0005-0000-0000-000014510000}"/>
    <cellStyle name="Total 106" xfId="16857" xr:uid="{00000000-0005-0000-0000-000015510000}"/>
    <cellStyle name="Total 107" xfId="16858" xr:uid="{00000000-0005-0000-0000-000016510000}"/>
    <cellStyle name="Total 108" xfId="16859" xr:uid="{00000000-0005-0000-0000-000017510000}"/>
    <cellStyle name="Total 109" xfId="16860" xr:uid="{00000000-0005-0000-0000-000018510000}"/>
    <cellStyle name="Total 11" xfId="16861" xr:uid="{00000000-0005-0000-0000-000019510000}"/>
    <cellStyle name="Total 110" xfId="16862" xr:uid="{00000000-0005-0000-0000-00001A510000}"/>
    <cellStyle name="Total 111" xfId="16863" xr:uid="{00000000-0005-0000-0000-00001B510000}"/>
    <cellStyle name="Total 112" xfId="16864" xr:uid="{00000000-0005-0000-0000-00001C510000}"/>
    <cellStyle name="Total 113" xfId="16865" xr:uid="{00000000-0005-0000-0000-00001D510000}"/>
    <cellStyle name="Total 114" xfId="16866" xr:uid="{00000000-0005-0000-0000-00001E510000}"/>
    <cellStyle name="Total 115" xfId="16867" xr:uid="{00000000-0005-0000-0000-00001F510000}"/>
    <cellStyle name="Total 116" xfId="16868" xr:uid="{00000000-0005-0000-0000-000020510000}"/>
    <cellStyle name="Total 117" xfId="16869" xr:uid="{00000000-0005-0000-0000-000021510000}"/>
    <cellStyle name="Total 118" xfId="16870" xr:uid="{00000000-0005-0000-0000-000022510000}"/>
    <cellStyle name="Total 119" xfId="16871" xr:uid="{00000000-0005-0000-0000-000023510000}"/>
    <cellStyle name="Total 12" xfId="16872" xr:uid="{00000000-0005-0000-0000-000024510000}"/>
    <cellStyle name="Total 120" xfId="16873" xr:uid="{00000000-0005-0000-0000-000025510000}"/>
    <cellStyle name="Total 121" xfId="16874" xr:uid="{00000000-0005-0000-0000-000026510000}"/>
    <cellStyle name="Total 122" xfId="16875" xr:uid="{00000000-0005-0000-0000-000027510000}"/>
    <cellStyle name="Total 123" xfId="16876" xr:uid="{00000000-0005-0000-0000-000028510000}"/>
    <cellStyle name="Total 124" xfId="16877" xr:uid="{00000000-0005-0000-0000-000029510000}"/>
    <cellStyle name="Total 125" xfId="16878" xr:uid="{00000000-0005-0000-0000-00002A510000}"/>
    <cellStyle name="Total 126" xfId="16879" xr:uid="{00000000-0005-0000-0000-00002B510000}"/>
    <cellStyle name="Total 127" xfId="16880" xr:uid="{00000000-0005-0000-0000-00002C510000}"/>
    <cellStyle name="Total 128" xfId="16881" xr:uid="{00000000-0005-0000-0000-00002D510000}"/>
    <cellStyle name="Total 129" xfId="16882" xr:uid="{00000000-0005-0000-0000-00002E510000}"/>
    <cellStyle name="Total 13" xfId="16883" xr:uid="{00000000-0005-0000-0000-00002F510000}"/>
    <cellStyle name="Total 130" xfId="16884" xr:uid="{00000000-0005-0000-0000-000030510000}"/>
    <cellStyle name="Total 131" xfId="16885" xr:uid="{00000000-0005-0000-0000-000031510000}"/>
    <cellStyle name="Total 132" xfId="16886" xr:uid="{00000000-0005-0000-0000-000032510000}"/>
    <cellStyle name="Total 133" xfId="16887" xr:uid="{00000000-0005-0000-0000-000033510000}"/>
    <cellStyle name="Total 134" xfId="16888" xr:uid="{00000000-0005-0000-0000-000034510000}"/>
    <cellStyle name="Total 135" xfId="16889" xr:uid="{00000000-0005-0000-0000-000035510000}"/>
    <cellStyle name="Total 136" xfId="16890" xr:uid="{00000000-0005-0000-0000-000036510000}"/>
    <cellStyle name="Total 137" xfId="16891" xr:uid="{00000000-0005-0000-0000-000037510000}"/>
    <cellStyle name="Total 138" xfId="16892" xr:uid="{00000000-0005-0000-0000-000038510000}"/>
    <cellStyle name="Total 139" xfId="16893" xr:uid="{00000000-0005-0000-0000-000039510000}"/>
    <cellStyle name="Total 14" xfId="16894" xr:uid="{00000000-0005-0000-0000-00003A510000}"/>
    <cellStyle name="Total 140" xfId="16895" xr:uid="{00000000-0005-0000-0000-00003B510000}"/>
    <cellStyle name="Total 141" xfId="16896" xr:uid="{00000000-0005-0000-0000-00003C510000}"/>
    <cellStyle name="Total 142" xfId="16897" xr:uid="{00000000-0005-0000-0000-00003D510000}"/>
    <cellStyle name="Total 143" xfId="16898" xr:uid="{00000000-0005-0000-0000-00003E510000}"/>
    <cellStyle name="Total 144" xfId="16899" xr:uid="{00000000-0005-0000-0000-00003F510000}"/>
    <cellStyle name="Total 145" xfId="16900" xr:uid="{00000000-0005-0000-0000-000040510000}"/>
    <cellStyle name="Total 146" xfId="16901" xr:uid="{00000000-0005-0000-0000-000041510000}"/>
    <cellStyle name="Total 147" xfId="16902" xr:uid="{00000000-0005-0000-0000-000042510000}"/>
    <cellStyle name="Total 148" xfId="16903" xr:uid="{00000000-0005-0000-0000-000043510000}"/>
    <cellStyle name="Total 149" xfId="16904" xr:uid="{00000000-0005-0000-0000-000044510000}"/>
    <cellStyle name="Total 15" xfId="16905" xr:uid="{00000000-0005-0000-0000-000045510000}"/>
    <cellStyle name="Total 150" xfId="16906" xr:uid="{00000000-0005-0000-0000-000046510000}"/>
    <cellStyle name="Total 151" xfId="16907" xr:uid="{00000000-0005-0000-0000-000047510000}"/>
    <cellStyle name="Total 152" xfId="16908" xr:uid="{00000000-0005-0000-0000-000048510000}"/>
    <cellStyle name="Total 153" xfId="16909" xr:uid="{00000000-0005-0000-0000-000049510000}"/>
    <cellStyle name="Total 154" xfId="16910" xr:uid="{00000000-0005-0000-0000-00004A510000}"/>
    <cellStyle name="Total 155" xfId="16911" xr:uid="{00000000-0005-0000-0000-00004B510000}"/>
    <cellStyle name="Total 156" xfId="16912" xr:uid="{00000000-0005-0000-0000-00004C510000}"/>
    <cellStyle name="Total 157" xfId="16913" xr:uid="{00000000-0005-0000-0000-00004D510000}"/>
    <cellStyle name="Total 158" xfId="16914" xr:uid="{00000000-0005-0000-0000-00004E510000}"/>
    <cellStyle name="Total 159" xfId="16915" xr:uid="{00000000-0005-0000-0000-00004F510000}"/>
    <cellStyle name="Total 16" xfId="16916" xr:uid="{00000000-0005-0000-0000-000050510000}"/>
    <cellStyle name="Total 160" xfId="16917" xr:uid="{00000000-0005-0000-0000-000051510000}"/>
    <cellStyle name="Total 161" xfId="16918" xr:uid="{00000000-0005-0000-0000-000052510000}"/>
    <cellStyle name="Total 162" xfId="16919" xr:uid="{00000000-0005-0000-0000-000053510000}"/>
    <cellStyle name="Total 163" xfId="16920" xr:uid="{00000000-0005-0000-0000-000054510000}"/>
    <cellStyle name="Total 164" xfId="16921" xr:uid="{00000000-0005-0000-0000-000055510000}"/>
    <cellStyle name="Total 165" xfId="16922" xr:uid="{00000000-0005-0000-0000-000056510000}"/>
    <cellStyle name="Total 166" xfId="16923" xr:uid="{00000000-0005-0000-0000-000057510000}"/>
    <cellStyle name="Total 167" xfId="16924" xr:uid="{00000000-0005-0000-0000-000058510000}"/>
    <cellStyle name="Total 168" xfId="16925" xr:uid="{00000000-0005-0000-0000-000059510000}"/>
    <cellStyle name="Total 169" xfId="16926" xr:uid="{00000000-0005-0000-0000-00005A510000}"/>
    <cellStyle name="Total 17" xfId="16927" xr:uid="{00000000-0005-0000-0000-00005B510000}"/>
    <cellStyle name="Total 170" xfId="16928" xr:uid="{00000000-0005-0000-0000-00005C510000}"/>
    <cellStyle name="Total 171" xfId="16929" xr:uid="{00000000-0005-0000-0000-00005D510000}"/>
    <cellStyle name="Total 172" xfId="16930" xr:uid="{00000000-0005-0000-0000-00005E510000}"/>
    <cellStyle name="Total 173" xfId="16931" xr:uid="{00000000-0005-0000-0000-00005F510000}"/>
    <cellStyle name="Total 174" xfId="16932" xr:uid="{00000000-0005-0000-0000-000060510000}"/>
    <cellStyle name="Total 175" xfId="16933" xr:uid="{00000000-0005-0000-0000-000061510000}"/>
    <cellStyle name="Total 176" xfId="16934" xr:uid="{00000000-0005-0000-0000-000062510000}"/>
    <cellStyle name="Total 177" xfId="16935" xr:uid="{00000000-0005-0000-0000-000063510000}"/>
    <cellStyle name="Total 178" xfId="16936" xr:uid="{00000000-0005-0000-0000-000064510000}"/>
    <cellStyle name="Total 179" xfId="16937" xr:uid="{00000000-0005-0000-0000-000065510000}"/>
    <cellStyle name="Total 18" xfId="16938" xr:uid="{00000000-0005-0000-0000-000066510000}"/>
    <cellStyle name="Total 180" xfId="16939" xr:uid="{00000000-0005-0000-0000-000067510000}"/>
    <cellStyle name="Total 181" xfId="16940" xr:uid="{00000000-0005-0000-0000-000068510000}"/>
    <cellStyle name="Total 182" xfId="16941" xr:uid="{00000000-0005-0000-0000-000069510000}"/>
    <cellStyle name="Total 183" xfId="16942" xr:uid="{00000000-0005-0000-0000-00006A510000}"/>
    <cellStyle name="Total 184" xfId="16943" xr:uid="{00000000-0005-0000-0000-00006B510000}"/>
    <cellStyle name="Total 185" xfId="21039" xr:uid="{00000000-0005-0000-0000-00006C510000}"/>
    <cellStyle name="Total 19" xfId="16944" xr:uid="{00000000-0005-0000-0000-00006D510000}"/>
    <cellStyle name="Total 2" xfId="2043" xr:uid="{00000000-0005-0000-0000-00006E510000}"/>
    <cellStyle name="Total 2 10" xfId="16946" xr:uid="{00000000-0005-0000-0000-00006F510000}"/>
    <cellStyle name="Total 2 11" xfId="16947" xr:uid="{00000000-0005-0000-0000-000070510000}"/>
    <cellStyle name="Total 2 12" xfId="16948" xr:uid="{00000000-0005-0000-0000-000071510000}"/>
    <cellStyle name="Total 2 13" xfId="16949" xr:uid="{00000000-0005-0000-0000-000072510000}"/>
    <cellStyle name="Total 2 14" xfId="16950" xr:uid="{00000000-0005-0000-0000-000073510000}"/>
    <cellStyle name="Total 2 15" xfId="16951" xr:uid="{00000000-0005-0000-0000-000074510000}"/>
    <cellStyle name="Total 2 16" xfId="16952" xr:uid="{00000000-0005-0000-0000-000075510000}"/>
    <cellStyle name="Total 2 17" xfId="16953" xr:uid="{00000000-0005-0000-0000-000076510000}"/>
    <cellStyle name="Total 2 18" xfId="16954" xr:uid="{00000000-0005-0000-0000-000077510000}"/>
    <cellStyle name="Total 2 19" xfId="16955" xr:uid="{00000000-0005-0000-0000-000078510000}"/>
    <cellStyle name="Total 2 2" xfId="16956" xr:uid="{00000000-0005-0000-0000-000079510000}"/>
    <cellStyle name="Total 2 20" xfId="16957" xr:uid="{00000000-0005-0000-0000-00007A510000}"/>
    <cellStyle name="Total 2 21" xfId="21040" xr:uid="{00000000-0005-0000-0000-00007B510000}"/>
    <cellStyle name="Total 2 22" xfId="16945" xr:uid="{00000000-0005-0000-0000-00007C510000}"/>
    <cellStyle name="Total 2 3" xfId="16958" xr:uid="{00000000-0005-0000-0000-00007D510000}"/>
    <cellStyle name="Total 2 4" xfId="16959" xr:uid="{00000000-0005-0000-0000-00007E510000}"/>
    <cellStyle name="Total 2 5" xfId="16960" xr:uid="{00000000-0005-0000-0000-00007F510000}"/>
    <cellStyle name="Total 2 6" xfId="16961" xr:uid="{00000000-0005-0000-0000-000080510000}"/>
    <cellStyle name="Total 2 7" xfId="16962" xr:uid="{00000000-0005-0000-0000-000081510000}"/>
    <cellStyle name="Total 2 8" xfId="16963" xr:uid="{00000000-0005-0000-0000-000082510000}"/>
    <cellStyle name="Total 2 9" xfId="16964" xr:uid="{00000000-0005-0000-0000-000083510000}"/>
    <cellStyle name="Total 20" xfId="16965" xr:uid="{00000000-0005-0000-0000-000084510000}"/>
    <cellStyle name="Total 21" xfId="16966" xr:uid="{00000000-0005-0000-0000-000085510000}"/>
    <cellStyle name="Total 22" xfId="16967" xr:uid="{00000000-0005-0000-0000-000086510000}"/>
    <cellStyle name="Total 23" xfId="16968" xr:uid="{00000000-0005-0000-0000-000087510000}"/>
    <cellStyle name="Total 24" xfId="16969" xr:uid="{00000000-0005-0000-0000-000088510000}"/>
    <cellStyle name="Total 25" xfId="16970" xr:uid="{00000000-0005-0000-0000-000089510000}"/>
    <cellStyle name="Total 26" xfId="16971" xr:uid="{00000000-0005-0000-0000-00008A510000}"/>
    <cellStyle name="Total 27" xfId="16972" xr:uid="{00000000-0005-0000-0000-00008B510000}"/>
    <cellStyle name="Total 28" xfId="16973" xr:uid="{00000000-0005-0000-0000-00008C510000}"/>
    <cellStyle name="Total 29" xfId="16974" xr:uid="{00000000-0005-0000-0000-00008D510000}"/>
    <cellStyle name="Total 3" xfId="2044" xr:uid="{00000000-0005-0000-0000-00008E510000}"/>
    <cellStyle name="Total 3 2" xfId="21041" xr:uid="{00000000-0005-0000-0000-00008F510000}"/>
    <cellStyle name="Total 3 3" xfId="16975" xr:uid="{00000000-0005-0000-0000-000090510000}"/>
    <cellStyle name="Total 30" xfId="16976" xr:uid="{00000000-0005-0000-0000-000091510000}"/>
    <cellStyle name="Total 31" xfId="16977" xr:uid="{00000000-0005-0000-0000-000092510000}"/>
    <cellStyle name="Total 32" xfId="16978" xr:uid="{00000000-0005-0000-0000-000093510000}"/>
    <cellStyle name="Total 33" xfId="16979" xr:uid="{00000000-0005-0000-0000-000094510000}"/>
    <cellStyle name="Total 34" xfId="16980" xr:uid="{00000000-0005-0000-0000-000095510000}"/>
    <cellStyle name="Total 35" xfId="16981" xr:uid="{00000000-0005-0000-0000-000096510000}"/>
    <cellStyle name="Total 36" xfId="16982" xr:uid="{00000000-0005-0000-0000-000097510000}"/>
    <cellStyle name="Total 37" xfId="16983" xr:uid="{00000000-0005-0000-0000-000098510000}"/>
    <cellStyle name="Total 38" xfId="16984" xr:uid="{00000000-0005-0000-0000-000099510000}"/>
    <cellStyle name="Total 39" xfId="16985" xr:uid="{00000000-0005-0000-0000-00009A510000}"/>
    <cellStyle name="Total 4" xfId="2045" xr:uid="{00000000-0005-0000-0000-00009B510000}"/>
    <cellStyle name="Total 4 2" xfId="21042" xr:uid="{00000000-0005-0000-0000-00009C510000}"/>
    <cellStyle name="Total 4 3" xfId="16986" xr:uid="{00000000-0005-0000-0000-00009D510000}"/>
    <cellStyle name="Total 40" xfId="16987" xr:uid="{00000000-0005-0000-0000-00009E510000}"/>
    <cellStyle name="Total 41" xfId="16988" xr:uid="{00000000-0005-0000-0000-00009F510000}"/>
    <cellStyle name="Total 42" xfId="16989" xr:uid="{00000000-0005-0000-0000-0000A0510000}"/>
    <cellStyle name="Total 43" xfId="16990" xr:uid="{00000000-0005-0000-0000-0000A1510000}"/>
    <cellStyle name="Total 44" xfId="16991" xr:uid="{00000000-0005-0000-0000-0000A2510000}"/>
    <cellStyle name="Total 45" xfId="16992" xr:uid="{00000000-0005-0000-0000-0000A3510000}"/>
    <cellStyle name="Total 46" xfId="16993" xr:uid="{00000000-0005-0000-0000-0000A4510000}"/>
    <cellStyle name="Total 47" xfId="16994" xr:uid="{00000000-0005-0000-0000-0000A5510000}"/>
    <cellStyle name="Total 48" xfId="16995" xr:uid="{00000000-0005-0000-0000-0000A6510000}"/>
    <cellStyle name="Total 49" xfId="16996" xr:uid="{00000000-0005-0000-0000-0000A7510000}"/>
    <cellStyle name="Total 5" xfId="16997" xr:uid="{00000000-0005-0000-0000-0000A8510000}"/>
    <cellStyle name="Total 5 2" xfId="21043" xr:uid="{00000000-0005-0000-0000-0000A9510000}"/>
    <cellStyle name="Total 50" xfId="16998" xr:uid="{00000000-0005-0000-0000-0000AA510000}"/>
    <cellStyle name="Total 51" xfId="16999" xr:uid="{00000000-0005-0000-0000-0000AB510000}"/>
    <cellStyle name="Total 52" xfId="17000" xr:uid="{00000000-0005-0000-0000-0000AC510000}"/>
    <cellStyle name="Total 53" xfId="17001" xr:uid="{00000000-0005-0000-0000-0000AD510000}"/>
    <cellStyle name="Total 54" xfId="17002" xr:uid="{00000000-0005-0000-0000-0000AE510000}"/>
    <cellStyle name="Total 55" xfId="17003" xr:uid="{00000000-0005-0000-0000-0000AF510000}"/>
    <cellStyle name="Total 56" xfId="17004" xr:uid="{00000000-0005-0000-0000-0000B0510000}"/>
    <cellStyle name="Total 57" xfId="17005" xr:uid="{00000000-0005-0000-0000-0000B1510000}"/>
    <cellStyle name="Total 58" xfId="17006" xr:uid="{00000000-0005-0000-0000-0000B2510000}"/>
    <cellStyle name="Total 59" xfId="17007" xr:uid="{00000000-0005-0000-0000-0000B3510000}"/>
    <cellStyle name="Total 6" xfId="17008" xr:uid="{00000000-0005-0000-0000-0000B4510000}"/>
    <cellStyle name="Total 60" xfId="17009" xr:uid="{00000000-0005-0000-0000-0000B5510000}"/>
    <cellStyle name="Total 61" xfId="17010" xr:uid="{00000000-0005-0000-0000-0000B6510000}"/>
    <cellStyle name="Total 62" xfId="17011" xr:uid="{00000000-0005-0000-0000-0000B7510000}"/>
    <cellStyle name="Total 63" xfId="17012" xr:uid="{00000000-0005-0000-0000-0000B8510000}"/>
    <cellStyle name="Total 64" xfId="17013" xr:uid="{00000000-0005-0000-0000-0000B9510000}"/>
    <cellStyle name="Total 65" xfId="17014" xr:uid="{00000000-0005-0000-0000-0000BA510000}"/>
    <cellStyle name="Total 66" xfId="17015" xr:uid="{00000000-0005-0000-0000-0000BB510000}"/>
    <cellStyle name="Total 67" xfId="17016" xr:uid="{00000000-0005-0000-0000-0000BC510000}"/>
    <cellStyle name="Total 68" xfId="17017" xr:uid="{00000000-0005-0000-0000-0000BD510000}"/>
    <cellStyle name="Total 69" xfId="17018" xr:uid="{00000000-0005-0000-0000-0000BE510000}"/>
    <cellStyle name="Total 7" xfId="17019" xr:uid="{00000000-0005-0000-0000-0000BF510000}"/>
    <cellStyle name="Total 70" xfId="17020" xr:uid="{00000000-0005-0000-0000-0000C0510000}"/>
    <cellStyle name="Total 71" xfId="17021" xr:uid="{00000000-0005-0000-0000-0000C1510000}"/>
    <cellStyle name="Total 72" xfId="17022" xr:uid="{00000000-0005-0000-0000-0000C2510000}"/>
    <cellStyle name="Total 73" xfId="17023" xr:uid="{00000000-0005-0000-0000-0000C3510000}"/>
    <cellStyle name="Total 74" xfId="17024" xr:uid="{00000000-0005-0000-0000-0000C4510000}"/>
    <cellStyle name="Total 75" xfId="17025" xr:uid="{00000000-0005-0000-0000-0000C5510000}"/>
    <cellStyle name="Total 76" xfId="17026" xr:uid="{00000000-0005-0000-0000-0000C6510000}"/>
    <cellStyle name="Total 77" xfId="17027" xr:uid="{00000000-0005-0000-0000-0000C7510000}"/>
    <cellStyle name="Total 78" xfId="17028" xr:uid="{00000000-0005-0000-0000-0000C8510000}"/>
    <cellStyle name="Total 79" xfId="17029" xr:uid="{00000000-0005-0000-0000-0000C9510000}"/>
    <cellStyle name="Total 8" xfId="17030" xr:uid="{00000000-0005-0000-0000-0000CA510000}"/>
    <cellStyle name="Total 80" xfId="17031" xr:uid="{00000000-0005-0000-0000-0000CB510000}"/>
    <cellStyle name="Total 81" xfId="17032" xr:uid="{00000000-0005-0000-0000-0000CC510000}"/>
    <cellStyle name="Total 82" xfId="17033" xr:uid="{00000000-0005-0000-0000-0000CD510000}"/>
    <cellStyle name="Total 83" xfId="17034" xr:uid="{00000000-0005-0000-0000-0000CE510000}"/>
    <cellStyle name="Total 84" xfId="17035" xr:uid="{00000000-0005-0000-0000-0000CF510000}"/>
    <cellStyle name="Total 85" xfId="17036" xr:uid="{00000000-0005-0000-0000-0000D0510000}"/>
    <cellStyle name="Total 86" xfId="17037" xr:uid="{00000000-0005-0000-0000-0000D1510000}"/>
    <cellStyle name="Total 87" xfId="17038" xr:uid="{00000000-0005-0000-0000-0000D2510000}"/>
    <cellStyle name="Total 88" xfId="17039" xr:uid="{00000000-0005-0000-0000-0000D3510000}"/>
    <cellStyle name="Total 89" xfId="17040" xr:uid="{00000000-0005-0000-0000-0000D4510000}"/>
    <cellStyle name="Total 9" xfId="17041" xr:uid="{00000000-0005-0000-0000-0000D5510000}"/>
    <cellStyle name="Total 90" xfId="17042" xr:uid="{00000000-0005-0000-0000-0000D6510000}"/>
    <cellStyle name="Total 91" xfId="17043" xr:uid="{00000000-0005-0000-0000-0000D7510000}"/>
    <cellStyle name="Total 92" xfId="17044" xr:uid="{00000000-0005-0000-0000-0000D8510000}"/>
    <cellStyle name="Total 93" xfId="17045" xr:uid="{00000000-0005-0000-0000-0000D9510000}"/>
    <cellStyle name="Total 94" xfId="17046" xr:uid="{00000000-0005-0000-0000-0000DA510000}"/>
    <cellStyle name="Total 95" xfId="17047" xr:uid="{00000000-0005-0000-0000-0000DB510000}"/>
    <cellStyle name="Total 96" xfId="17048" xr:uid="{00000000-0005-0000-0000-0000DC510000}"/>
    <cellStyle name="Total 97" xfId="17049" xr:uid="{00000000-0005-0000-0000-0000DD510000}"/>
    <cellStyle name="Total 98" xfId="17050" xr:uid="{00000000-0005-0000-0000-0000DE510000}"/>
    <cellStyle name="Total 99" xfId="17051" xr:uid="{00000000-0005-0000-0000-0000DF510000}"/>
    <cellStyle name="Total Currency" xfId="17052" xr:uid="{00000000-0005-0000-0000-0000E0510000}"/>
    <cellStyle name="Total Normal" xfId="17053" xr:uid="{00000000-0005-0000-0000-0000E1510000}"/>
    <cellStyle name="TotCol - Style5" xfId="17054" xr:uid="{00000000-0005-0000-0000-0000E2510000}"/>
    <cellStyle name="TotRow - Style4" xfId="17055" xr:uid="{00000000-0005-0000-0000-0000E3510000}"/>
    <cellStyle name="Transfer out" xfId="17056" xr:uid="{00000000-0005-0000-0000-0000E4510000}"/>
    <cellStyle name="Transfer out 10" xfId="17057" xr:uid="{00000000-0005-0000-0000-0000E5510000}"/>
    <cellStyle name="Transfer out 11" xfId="17058" xr:uid="{00000000-0005-0000-0000-0000E6510000}"/>
    <cellStyle name="Transfer out 12" xfId="17059" xr:uid="{00000000-0005-0000-0000-0000E7510000}"/>
    <cellStyle name="Transfer out 13" xfId="17060" xr:uid="{00000000-0005-0000-0000-0000E8510000}"/>
    <cellStyle name="Transfer out 2" xfId="17061" xr:uid="{00000000-0005-0000-0000-0000E9510000}"/>
    <cellStyle name="Transfer out 3" xfId="17062" xr:uid="{00000000-0005-0000-0000-0000EA510000}"/>
    <cellStyle name="Transfer out 4" xfId="17063" xr:uid="{00000000-0005-0000-0000-0000EB510000}"/>
    <cellStyle name="Transfer out 5" xfId="17064" xr:uid="{00000000-0005-0000-0000-0000EC510000}"/>
    <cellStyle name="Transfer out 6" xfId="17065" xr:uid="{00000000-0005-0000-0000-0000ED510000}"/>
    <cellStyle name="Transfer out 7" xfId="17066" xr:uid="{00000000-0005-0000-0000-0000EE510000}"/>
    <cellStyle name="Transfer out 8" xfId="17067" xr:uid="{00000000-0005-0000-0000-0000EF510000}"/>
    <cellStyle name="Transfer out 9" xfId="17068" xr:uid="{00000000-0005-0000-0000-0000F0510000}"/>
    <cellStyle name="Tulisan" xfId="17069" xr:uid="{00000000-0005-0000-0000-0000F1510000}"/>
    <cellStyle name="Tusental (0)_laroux" xfId="17070" xr:uid="{00000000-0005-0000-0000-0000F2510000}"/>
    <cellStyle name="Tusental_laroux" xfId="17071" xr:uid="{00000000-0005-0000-0000-0000F3510000}"/>
    <cellStyle name="two" xfId="17072" xr:uid="{00000000-0005-0000-0000-0000F4510000}"/>
    <cellStyle name="underline" xfId="17073" xr:uid="{00000000-0005-0000-0000-0000F5510000}"/>
    <cellStyle name="UnitValuation" xfId="151" xr:uid="{00000000-0005-0000-0000-0000F6510000}"/>
    <cellStyle name="Unprotected" xfId="17074" xr:uid="{00000000-0005-0000-0000-0000F7510000}"/>
    <cellStyle name="Unprotected 10" xfId="17075" xr:uid="{00000000-0005-0000-0000-0000F8510000}"/>
    <cellStyle name="Unprotected 11" xfId="17076" xr:uid="{00000000-0005-0000-0000-0000F9510000}"/>
    <cellStyle name="Unprotected 12" xfId="17077" xr:uid="{00000000-0005-0000-0000-0000FA510000}"/>
    <cellStyle name="Unprotected 13" xfId="17078" xr:uid="{00000000-0005-0000-0000-0000FB510000}"/>
    <cellStyle name="Unprotected 2" xfId="17079" xr:uid="{00000000-0005-0000-0000-0000FC510000}"/>
    <cellStyle name="Unprotected 3" xfId="17080" xr:uid="{00000000-0005-0000-0000-0000FD510000}"/>
    <cellStyle name="Unprotected 4" xfId="17081" xr:uid="{00000000-0005-0000-0000-0000FE510000}"/>
    <cellStyle name="Unprotected 5" xfId="17082" xr:uid="{00000000-0005-0000-0000-0000FF510000}"/>
    <cellStyle name="Unprotected 6" xfId="17083" xr:uid="{00000000-0005-0000-0000-000000520000}"/>
    <cellStyle name="Unprotected 7" xfId="17084" xr:uid="{00000000-0005-0000-0000-000001520000}"/>
    <cellStyle name="Unprotected 8" xfId="17085" xr:uid="{00000000-0005-0000-0000-000002520000}"/>
    <cellStyle name="Unprotected 9" xfId="17086" xr:uid="{00000000-0005-0000-0000-000003520000}"/>
    <cellStyle name="User_Defined_A" xfId="17087" xr:uid="{00000000-0005-0000-0000-000004520000}"/>
    <cellStyle name="v" xfId="17088" xr:uid="{00000000-0005-0000-0000-000005520000}"/>
    <cellStyle name="Valuation" xfId="17089" xr:uid="{00000000-0005-0000-0000-000006520000}"/>
    <cellStyle name="Valuta (0)_laroux" xfId="17090" xr:uid="{00000000-0005-0000-0000-000007520000}"/>
    <cellStyle name="Valuta_laroux" xfId="17091" xr:uid="{00000000-0005-0000-0000-000008520000}"/>
    <cellStyle name="Vehicle_Benchmark" xfId="17092" xr:uid="{00000000-0005-0000-0000-000009520000}"/>
    <cellStyle name="Velký nadpis" xfId="17093" xr:uid="{00000000-0005-0000-0000-00000A520000}"/>
    <cellStyle name="Version_Header" xfId="17094" xr:uid="{00000000-0005-0000-0000-00000B520000}"/>
    <cellStyle name="Virgule fixe" xfId="17095" xr:uid="{00000000-0005-0000-0000-00000C520000}"/>
    <cellStyle name="Volumes_Data" xfId="17096" xr:uid="{00000000-0005-0000-0000-00000D520000}"/>
    <cellStyle name="W?rung [0]_pldt" xfId="17097" xr:uid="{00000000-0005-0000-0000-00000E520000}"/>
    <cellStyle name="W?rung_pldt" xfId="17098" xr:uid="{00000000-0005-0000-0000-00000F520000}"/>
    <cellStyle name="Währung [0]_35ERI8T2gbIEMixb4v26icuOo" xfId="678" xr:uid="{00000000-0005-0000-0000-000010520000}"/>
    <cellStyle name="Währung_35ERI8T2gbIEMixb4v26icuOo" xfId="679" xr:uid="{00000000-0005-0000-0000-000011520000}"/>
    <cellStyle name="Walutowy [0]_12" xfId="17099" xr:uid="{00000000-0005-0000-0000-000012520000}"/>
    <cellStyle name="Walutowy_12" xfId="17100" xr:uid="{00000000-0005-0000-0000-000013520000}"/>
    <cellStyle name="Warning Text 10" xfId="17101" xr:uid="{00000000-0005-0000-0000-000014520000}"/>
    <cellStyle name="Warning Text 100" xfId="17102" xr:uid="{00000000-0005-0000-0000-000015520000}"/>
    <cellStyle name="Warning Text 101" xfId="17103" xr:uid="{00000000-0005-0000-0000-000016520000}"/>
    <cellStyle name="Warning Text 102" xfId="17104" xr:uid="{00000000-0005-0000-0000-000017520000}"/>
    <cellStyle name="Warning Text 103" xfId="17105" xr:uid="{00000000-0005-0000-0000-000018520000}"/>
    <cellStyle name="Warning Text 104" xfId="17106" xr:uid="{00000000-0005-0000-0000-000019520000}"/>
    <cellStyle name="Warning Text 105" xfId="17107" xr:uid="{00000000-0005-0000-0000-00001A520000}"/>
    <cellStyle name="Warning Text 106" xfId="17108" xr:uid="{00000000-0005-0000-0000-00001B520000}"/>
    <cellStyle name="Warning Text 107" xfId="17109" xr:uid="{00000000-0005-0000-0000-00001C520000}"/>
    <cellStyle name="Warning Text 108" xfId="17110" xr:uid="{00000000-0005-0000-0000-00001D520000}"/>
    <cellStyle name="Warning Text 109" xfId="17111" xr:uid="{00000000-0005-0000-0000-00001E520000}"/>
    <cellStyle name="Warning Text 11" xfId="17112" xr:uid="{00000000-0005-0000-0000-00001F520000}"/>
    <cellStyle name="Warning Text 110" xfId="17113" xr:uid="{00000000-0005-0000-0000-000020520000}"/>
    <cellStyle name="Warning Text 111" xfId="17114" xr:uid="{00000000-0005-0000-0000-000021520000}"/>
    <cellStyle name="Warning Text 112" xfId="17115" xr:uid="{00000000-0005-0000-0000-000022520000}"/>
    <cellStyle name="Warning Text 113" xfId="17116" xr:uid="{00000000-0005-0000-0000-000023520000}"/>
    <cellStyle name="Warning Text 114" xfId="17117" xr:uid="{00000000-0005-0000-0000-000024520000}"/>
    <cellStyle name="Warning Text 115" xfId="17118" xr:uid="{00000000-0005-0000-0000-000025520000}"/>
    <cellStyle name="Warning Text 116" xfId="17119" xr:uid="{00000000-0005-0000-0000-000026520000}"/>
    <cellStyle name="Warning Text 117" xfId="17120" xr:uid="{00000000-0005-0000-0000-000027520000}"/>
    <cellStyle name="Warning Text 118" xfId="17121" xr:uid="{00000000-0005-0000-0000-000028520000}"/>
    <cellStyle name="Warning Text 119" xfId="17122" xr:uid="{00000000-0005-0000-0000-000029520000}"/>
    <cellStyle name="Warning Text 12" xfId="17123" xr:uid="{00000000-0005-0000-0000-00002A520000}"/>
    <cellStyle name="Warning Text 120" xfId="17124" xr:uid="{00000000-0005-0000-0000-00002B520000}"/>
    <cellStyle name="Warning Text 121" xfId="17125" xr:uid="{00000000-0005-0000-0000-00002C520000}"/>
    <cellStyle name="Warning Text 122" xfId="17126" xr:uid="{00000000-0005-0000-0000-00002D520000}"/>
    <cellStyle name="Warning Text 123" xfId="17127" xr:uid="{00000000-0005-0000-0000-00002E520000}"/>
    <cellStyle name="Warning Text 124" xfId="17128" xr:uid="{00000000-0005-0000-0000-00002F520000}"/>
    <cellStyle name="Warning Text 125" xfId="17129" xr:uid="{00000000-0005-0000-0000-000030520000}"/>
    <cellStyle name="Warning Text 126" xfId="17130" xr:uid="{00000000-0005-0000-0000-000031520000}"/>
    <cellStyle name="Warning Text 127" xfId="17131" xr:uid="{00000000-0005-0000-0000-000032520000}"/>
    <cellStyle name="Warning Text 128" xfId="17132" xr:uid="{00000000-0005-0000-0000-000033520000}"/>
    <cellStyle name="Warning Text 129" xfId="17133" xr:uid="{00000000-0005-0000-0000-000034520000}"/>
    <cellStyle name="Warning Text 13" xfId="17134" xr:uid="{00000000-0005-0000-0000-000035520000}"/>
    <cellStyle name="Warning Text 130" xfId="17135" xr:uid="{00000000-0005-0000-0000-000036520000}"/>
    <cellStyle name="Warning Text 14" xfId="17136" xr:uid="{00000000-0005-0000-0000-000037520000}"/>
    <cellStyle name="Warning Text 15" xfId="17137" xr:uid="{00000000-0005-0000-0000-000038520000}"/>
    <cellStyle name="Warning Text 16" xfId="17138" xr:uid="{00000000-0005-0000-0000-000039520000}"/>
    <cellStyle name="Warning Text 17" xfId="17139" xr:uid="{00000000-0005-0000-0000-00003A520000}"/>
    <cellStyle name="Warning Text 18" xfId="17140" xr:uid="{00000000-0005-0000-0000-00003B520000}"/>
    <cellStyle name="Warning Text 19" xfId="17141" xr:uid="{00000000-0005-0000-0000-00003C520000}"/>
    <cellStyle name="Warning Text 2" xfId="2046" xr:uid="{00000000-0005-0000-0000-00003D520000}"/>
    <cellStyle name="Warning Text 2 2" xfId="17143" xr:uid="{00000000-0005-0000-0000-00003E520000}"/>
    <cellStyle name="Warning Text 2 3" xfId="17144" xr:uid="{00000000-0005-0000-0000-00003F520000}"/>
    <cellStyle name="Warning Text 2 4" xfId="17145" xr:uid="{00000000-0005-0000-0000-000040520000}"/>
    <cellStyle name="Warning Text 2 5" xfId="17146" xr:uid="{00000000-0005-0000-0000-000041520000}"/>
    <cellStyle name="Warning Text 2 6" xfId="17142" xr:uid="{00000000-0005-0000-0000-000042520000}"/>
    <cellStyle name="Warning Text 20" xfId="17147" xr:uid="{00000000-0005-0000-0000-000043520000}"/>
    <cellStyle name="Warning Text 21" xfId="17148" xr:uid="{00000000-0005-0000-0000-000044520000}"/>
    <cellStyle name="Warning Text 22" xfId="17149" xr:uid="{00000000-0005-0000-0000-000045520000}"/>
    <cellStyle name="Warning Text 23" xfId="17150" xr:uid="{00000000-0005-0000-0000-000046520000}"/>
    <cellStyle name="Warning Text 24" xfId="17151" xr:uid="{00000000-0005-0000-0000-000047520000}"/>
    <cellStyle name="Warning Text 25" xfId="17152" xr:uid="{00000000-0005-0000-0000-000048520000}"/>
    <cellStyle name="Warning Text 26" xfId="17153" xr:uid="{00000000-0005-0000-0000-000049520000}"/>
    <cellStyle name="Warning Text 27" xfId="17154" xr:uid="{00000000-0005-0000-0000-00004A520000}"/>
    <cellStyle name="Warning Text 28" xfId="17155" xr:uid="{00000000-0005-0000-0000-00004B520000}"/>
    <cellStyle name="Warning Text 29" xfId="17156" xr:uid="{00000000-0005-0000-0000-00004C520000}"/>
    <cellStyle name="Warning Text 3" xfId="2047" xr:uid="{00000000-0005-0000-0000-00004D520000}"/>
    <cellStyle name="Warning Text 3 2" xfId="21044" xr:uid="{00000000-0005-0000-0000-00004E520000}"/>
    <cellStyle name="Warning Text 3 3" xfId="17157" xr:uid="{00000000-0005-0000-0000-00004F520000}"/>
    <cellStyle name="Warning Text 30" xfId="17158" xr:uid="{00000000-0005-0000-0000-000050520000}"/>
    <cellStyle name="Warning Text 31" xfId="17159" xr:uid="{00000000-0005-0000-0000-000051520000}"/>
    <cellStyle name="Warning Text 32" xfId="17160" xr:uid="{00000000-0005-0000-0000-000052520000}"/>
    <cellStyle name="Warning Text 33" xfId="17161" xr:uid="{00000000-0005-0000-0000-000053520000}"/>
    <cellStyle name="Warning Text 34" xfId="17162" xr:uid="{00000000-0005-0000-0000-000054520000}"/>
    <cellStyle name="Warning Text 35" xfId="17163" xr:uid="{00000000-0005-0000-0000-000055520000}"/>
    <cellStyle name="Warning Text 36" xfId="17164" xr:uid="{00000000-0005-0000-0000-000056520000}"/>
    <cellStyle name="Warning Text 37" xfId="17165" xr:uid="{00000000-0005-0000-0000-000057520000}"/>
    <cellStyle name="Warning Text 38" xfId="17166" xr:uid="{00000000-0005-0000-0000-000058520000}"/>
    <cellStyle name="Warning Text 39" xfId="17167" xr:uid="{00000000-0005-0000-0000-000059520000}"/>
    <cellStyle name="Warning Text 4" xfId="2048" xr:uid="{00000000-0005-0000-0000-00005A520000}"/>
    <cellStyle name="Warning Text 4 2" xfId="21045" xr:uid="{00000000-0005-0000-0000-00005B520000}"/>
    <cellStyle name="Warning Text 4 3" xfId="17168" xr:uid="{00000000-0005-0000-0000-00005C520000}"/>
    <cellStyle name="Warning Text 40" xfId="17169" xr:uid="{00000000-0005-0000-0000-00005D520000}"/>
    <cellStyle name="Warning Text 41" xfId="17170" xr:uid="{00000000-0005-0000-0000-00005E520000}"/>
    <cellStyle name="Warning Text 42" xfId="17171" xr:uid="{00000000-0005-0000-0000-00005F520000}"/>
    <cellStyle name="Warning Text 43" xfId="17172" xr:uid="{00000000-0005-0000-0000-000060520000}"/>
    <cellStyle name="Warning Text 44" xfId="17173" xr:uid="{00000000-0005-0000-0000-000061520000}"/>
    <cellStyle name="Warning Text 45" xfId="17174" xr:uid="{00000000-0005-0000-0000-000062520000}"/>
    <cellStyle name="Warning Text 46" xfId="17175" xr:uid="{00000000-0005-0000-0000-000063520000}"/>
    <cellStyle name="Warning Text 47" xfId="17176" xr:uid="{00000000-0005-0000-0000-000064520000}"/>
    <cellStyle name="Warning Text 48" xfId="17177" xr:uid="{00000000-0005-0000-0000-000065520000}"/>
    <cellStyle name="Warning Text 49" xfId="17178" xr:uid="{00000000-0005-0000-0000-000066520000}"/>
    <cellStyle name="Warning Text 5" xfId="17179" xr:uid="{00000000-0005-0000-0000-000067520000}"/>
    <cellStyle name="Warning Text 5 2" xfId="21046" xr:uid="{00000000-0005-0000-0000-000068520000}"/>
    <cellStyle name="Warning Text 50" xfId="17180" xr:uid="{00000000-0005-0000-0000-000069520000}"/>
    <cellStyle name="Warning Text 51" xfId="17181" xr:uid="{00000000-0005-0000-0000-00006A520000}"/>
    <cellStyle name="Warning Text 52" xfId="17182" xr:uid="{00000000-0005-0000-0000-00006B520000}"/>
    <cellStyle name="Warning Text 53" xfId="17183" xr:uid="{00000000-0005-0000-0000-00006C520000}"/>
    <cellStyle name="Warning Text 54" xfId="17184" xr:uid="{00000000-0005-0000-0000-00006D520000}"/>
    <cellStyle name="Warning Text 55" xfId="17185" xr:uid="{00000000-0005-0000-0000-00006E520000}"/>
    <cellStyle name="Warning Text 56" xfId="17186" xr:uid="{00000000-0005-0000-0000-00006F520000}"/>
    <cellStyle name="Warning Text 57" xfId="17187" xr:uid="{00000000-0005-0000-0000-000070520000}"/>
    <cellStyle name="Warning Text 58" xfId="17188" xr:uid="{00000000-0005-0000-0000-000071520000}"/>
    <cellStyle name="Warning Text 59" xfId="17189" xr:uid="{00000000-0005-0000-0000-000072520000}"/>
    <cellStyle name="Warning Text 6" xfId="17190" xr:uid="{00000000-0005-0000-0000-000073520000}"/>
    <cellStyle name="Warning Text 60" xfId="17191" xr:uid="{00000000-0005-0000-0000-000074520000}"/>
    <cellStyle name="Warning Text 61" xfId="17192" xr:uid="{00000000-0005-0000-0000-000075520000}"/>
    <cellStyle name="Warning Text 62" xfId="17193" xr:uid="{00000000-0005-0000-0000-000076520000}"/>
    <cellStyle name="Warning Text 63" xfId="17194" xr:uid="{00000000-0005-0000-0000-000077520000}"/>
    <cellStyle name="Warning Text 64" xfId="17195" xr:uid="{00000000-0005-0000-0000-000078520000}"/>
    <cellStyle name="Warning Text 65" xfId="17196" xr:uid="{00000000-0005-0000-0000-000079520000}"/>
    <cellStyle name="Warning Text 66" xfId="17197" xr:uid="{00000000-0005-0000-0000-00007A520000}"/>
    <cellStyle name="Warning Text 67" xfId="17198" xr:uid="{00000000-0005-0000-0000-00007B520000}"/>
    <cellStyle name="Warning Text 68" xfId="17199" xr:uid="{00000000-0005-0000-0000-00007C520000}"/>
    <cellStyle name="Warning Text 69" xfId="17200" xr:uid="{00000000-0005-0000-0000-00007D520000}"/>
    <cellStyle name="Warning Text 7" xfId="17201" xr:uid="{00000000-0005-0000-0000-00007E520000}"/>
    <cellStyle name="Warning Text 70" xfId="17202" xr:uid="{00000000-0005-0000-0000-00007F520000}"/>
    <cellStyle name="Warning Text 71" xfId="17203" xr:uid="{00000000-0005-0000-0000-000080520000}"/>
    <cellStyle name="Warning Text 72" xfId="17204" xr:uid="{00000000-0005-0000-0000-000081520000}"/>
    <cellStyle name="Warning Text 73" xfId="17205" xr:uid="{00000000-0005-0000-0000-000082520000}"/>
    <cellStyle name="Warning Text 74" xfId="17206" xr:uid="{00000000-0005-0000-0000-000083520000}"/>
    <cellStyle name="Warning Text 75" xfId="17207" xr:uid="{00000000-0005-0000-0000-000084520000}"/>
    <cellStyle name="Warning Text 76" xfId="17208" xr:uid="{00000000-0005-0000-0000-000085520000}"/>
    <cellStyle name="Warning Text 77" xfId="17209" xr:uid="{00000000-0005-0000-0000-000086520000}"/>
    <cellStyle name="Warning Text 78" xfId="17210" xr:uid="{00000000-0005-0000-0000-000087520000}"/>
    <cellStyle name="Warning Text 79" xfId="17211" xr:uid="{00000000-0005-0000-0000-000088520000}"/>
    <cellStyle name="Warning Text 8" xfId="17212" xr:uid="{00000000-0005-0000-0000-000089520000}"/>
    <cellStyle name="Warning Text 80" xfId="17213" xr:uid="{00000000-0005-0000-0000-00008A520000}"/>
    <cellStyle name="Warning Text 81" xfId="17214" xr:uid="{00000000-0005-0000-0000-00008B520000}"/>
    <cellStyle name="Warning Text 82" xfId="17215" xr:uid="{00000000-0005-0000-0000-00008C520000}"/>
    <cellStyle name="Warning Text 83" xfId="17216" xr:uid="{00000000-0005-0000-0000-00008D520000}"/>
    <cellStyle name="Warning Text 84" xfId="17217" xr:uid="{00000000-0005-0000-0000-00008E520000}"/>
    <cellStyle name="Warning Text 85" xfId="17218" xr:uid="{00000000-0005-0000-0000-00008F520000}"/>
    <cellStyle name="Warning Text 86" xfId="17219" xr:uid="{00000000-0005-0000-0000-000090520000}"/>
    <cellStyle name="Warning Text 87" xfId="17220" xr:uid="{00000000-0005-0000-0000-000091520000}"/>
    <cellStyle name="Warning Text 88" xfId="17221" xr:uid="{00000000-0005-0000-0000-000092520000}"/>
    <cellStyle name="Warning Text 89" xfId="17222" xr:uid="{00000000-0005-0000-0000-000093520000}"/>
    <cellStyle name="Warning Text 9" xfId="17223" xr:uid="{00000000-0005-0000-0000-000094520000}"/>
    <cellStyle name="Warning Text 90" xfId="17224" xr:uid="{00000000-0005-0000-0000-000095520000}"/>
    <cellStyle name="Warning Text 91" xfId="17225" xr:uid="{00000000-0005-0000-0000-000096520000}"/>
    <cellStyle name="Warning Text 92" xfId="17226" xr:uid="{00000000-0005-0000-0000-000097520000}"/>
    <cellStyle name="Warning Text 93" xfId="17227" xr:uid="{00000000-0005-0000-0000-000098520000}"/>
    <cellStyle name="Warning Text 94" xfId="17228" xr:uid="{00000000-0005-0000-0000-000099520000}"/>
    <cellStyle name="Warning Text 95" xfId="17229" xr:uid="{00000000-0005-0000-0000-00009A520000}"/>
    <cellStyle name="Warning Text 96" xfId="17230" xr:uid="{00000000-0005-0000-0000-00009B520000}"/>
    <cellStyle name="Warning Text 97" xfId="17231" xr:uid="{00000000-0005-0000-0000-00009C520000}"/>
    <cellStyle name="Warning Text 98" xfId="17232" xr:uid="{00000000-0005-0000-0000-00009D520000}"/>
    <cellStyle name="Warning Text 99" xfId="17233" xr:uid="{00000000-0005-0000-0000-00009E520000}"/>
    <cellStyle name="WHead - Style2" xfId="17234" xr:uid="{00000000-0005-0000-0000-00009F520000}"/>
    <cellStyle name="White" xfId="1609" xr:uid="{00000000-0005-0000-0000-0000A0520000}"/>
    <cellStyle name="White 2" xfId="1610" xr:uid="{00000000-0005-0000-0000-0000A1520000}"/>
    <cellStyle name="White 2 2" xfId="17775" xr:uid="{00000000-0005-0000-0000-0000A2520000}"/>
    <cellStyle name="White 2 3" xfId="2079" xr:uid="{00000000-0005-0000-0000-0000A3520000}"/>
    <cellStyle name="White 3" xfId="17774" xr:uid="{00000000-0005-0000-0000-0000A4520000}"/>
    <cellStyle name="White 4" xfId="2078" xr:uid="{00000000-0005-0000-0000-0000A5520000}"/>
    <cellStyle name="WKE" xfId="17235" xr:uid="{00000000-0005-0000-0000-0000A6520000}"/>
    <cellStyle name="WKE 10" xfId="17236" xr:uid="{00000000-0005-0000-0000-0000A7520000}"/>
    <cellStyle name="WKE 11" xfId="17237" xr:uid="{00000000-0005-0000-0000-0000A8520000}"/>
    <cellStyle name="WKE 12" xfId="17238" xr:uid="{00000000-0005-0000-0000-0000A9520000}"/>
    <cellStyle name="WKE 13" xfId="17239" xr:uid="{00000000-0005-0000-0000-0000AA520000}"/>
    <cellStyle name="WKE 2" xfId="17240" xr:uid="{00000000-0005-0000-0000-0000AB520000}"/>
    <cellStyle name="WKE 3" xfId="17241" xr:uid="{00000000-0005-0000-0000-0000AC520000}"/>
    <cellStyle name="WKE 4" xfId="17242" xr:uid="{00000000-0005-0000-0000-0000AD520000}"/>
    <cellStyle name="WKE 5" xfId="17243" xr:uid="{00000000-0005-0000-0000-0000AE520000}"/>
    <cellStyle name="WKE 6" xfId="17244" xr:uid="{00000000-0005-0000-0000-0000AF520000}"/>
    <cellStyle name="WKE 7" xfId="17245" xr:uid="{00000000-0005-0000-0000-0000B0520000}"/>
    <cellStyle name="WKE 8" xfId="17246" xr:uid="{00000000-0005-0000-0000-0000B1520000}"/>
    <cellStyle name="WKE 9" xfId="17247" xr:uid="{00000000-0005-0000-0000-0000B2520000}"/>
    <cellStyle name="Year" xfId="17248" xr:uid="{00000000-0005-0000-0000-0000B3520000}"/>
    <cellStyle name="YearHeaderA" xfId="17249" xr:uid="{00000000-0005-0000-0000-0000B4520000}"/>
    <cellStyle name="YearHeaderE" xfId="17250" xr:uid="{00000000-0005-0000-0000-0000B5520000}"/>
    <cellStyle name="Záhlaví" xfId="17251" xr:uid="{00000000-0005-0000-0000-0000B6520000}"/>
    <cellStyle name="ZZ_Figures_Main" xfId="17252" xr:uid="{00000000-0005-0000-0000-0000B7520000}"/>
    <cellStyle name="ハイパーリンク_Book2" xfId="17253" xr:uid="{00000000-0005-0000-0000-0000B8520000}"/>
    <cellStyle name="쉼표 [0]_Daftar pph 26 &amp; Jasa LN97" xfId="17254" xr:uid="{00000000-0005-0000-0000-0000B9520000}"/>
    <cellStyle name="쉼표_dihi_200412" xfId="17255" xr:uid="{00000000-0005-0000-0000-0000BA520000}"/>
    <cellStyle name="콤마 [0]_RESULTS" xfId="680" xr:uid="{00000000-0005-0000-0000-0000BB520000}"/>
    <cellStyle name="콤마_laroux" xfId="17256" xr:uid="{00000000-0005-0000-0000-0000BC520000}"/>
    <cellStyle name="통화 [0]_RESULTS" xfId="681" xr:uid="{00000000-0005-0000-0000-0000BD520000}"/>
    <cellStyle name="통화_Fixed2007_01~06 07(정률)" xfId="17257" xr:uid="{00000000-0005-0000-0000-0000BE520000}"/>
    <cellStyle name="표준_12월 " xfId="682" xr:uid="{00000000-0005-0000-0000-0000BF520000}"/>
    <cellStyle name="一般_Financial Statement Dec  2007.2.1" xfId="17258" xr:uid="{00000000-0005-0000-0000-0000C0520000}"/>
    <cellStyle name="千位分隔_Sheet1" xfId="17259" xr:uid="{00000000-0005-0000-0000-0000C1520000}"/>
    <cellStyle name="千分位[0]_List Asset~Dec 2006-NEW" xfId="17260" xr:uid="{00000000-0005-0000-0000-0000C2520000}"/>
    <cellStyle name="千分位_Financial Statement Dec  2007.2.1" xfId="17261" xr:uid="{00000000-0005-0000-0000-0000C3520000}"/>
    <cellStyle name="常规_06年9月财务报表" xfId="17262" xr:uid="{00000000-0005-0000-0000-0000C4520000}"/>
    <cellStyle name="未定義" xfId="17263" xr:uid="{00000000-0005-0000-0000-0000C5520000}"/>
    <cellStyle name="桁区切り [0.00]_CIP SUMMARY0501" xfId="17264" xr:uid="{00000000-0005-0000-0000-0000C6520000}"/>
    <cellStyle name="桁区切り_CIP SUMMARY0501" xfId="17265" xr:uid="{00000000-0005-0000-0000-0000C7520000}"/>
    <cellStyle name="標準_1-97" xfId="17266" xr:uid="{00000000-0005-0000-0000-0000C8520000}"/>
    <cellStyle name="表示済みのハイパーリンク_Book2" xfId="17267" xr:uid="{00000000-0005-0000-0000-0000C9520000}"/>
    <cellStyle name="通貨 [0.00]_laroux" xfId="17268" xr:uid="{00000000-0005-0000-0000-0000CA520000}"/>
    <cellStyle name="通貨_laroux" xfId="17269" xr:uid="{00000000-0005-0000-0000-0000CB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view="pageBreakPreview" zoomScaleNormal="100" zoomScaleSheetLayoutView="100" workbookViewId="0">
      <selection activeCell="D12" sqref="D12"/>
    </sheetView>
  </sheetViews>
  <sheetFormatPr defaultRowHeight="14.5"/>
  <cols>
    <col min="1" max="1" width="3.1796875" style="16" customWidth="1"/>
    <col min="2" max="2" width="3.1796875" customWidth="1"/>
    <col min="3" max="3" width="62.1796875" bestFit="1" customWidth="1"/>
    <col min="4" max="4" width="61.81640625" customWidth="1"/>
  </cols>
  <sheetData>
    <row r="1" spans="2:5">
      <c r="B1" s="17"/>
    </row>
    <row r="2" spans="2:5">
      <c r="B2" s="17"/>
    </row>
    <row r="3" spans="2:5">
      <c r="B3" s="17"/>
    </row>
    <row r="4" spans="2:5">
      <c r="B4" s="17"/>
    </row>
    <row r="5" spans="2:5">
      <c r="B5" s="17"/>
    </row>
    <row r="6" spans="2:5">
      <c r="B6" s="17"/>
    </row>
    <row r="7" spans="2:5">
      <c r="B7" s="17"/>
    </row>
    <row r="8" spans="2:5">
      <c r="B8" s="17"/>
      <c r="C8" s="10" t="s">
        <v>15</v>
      </c>
      <c r="D8" s="10" t="s">
        <v>9</v>
      </c>
    </row>
    <row r="9" spans="2:5">
      <c r="B9" s="17"/>
      <c r="C9" t="s">
        <v>144</v>
      </c>
      <c r="D9" s="15" t="s">
        <v>14</v>
      </c>
      <c r="E9" s="15"/>
    </row>
    <row r="10" spans="2:5">
      <c r="B10" s="17"/>
    </row>
    <row r="11" spans="2:5">
      <c r="B11" s="17"/>
      <c r="C11" t="s">
        <v>10</v>
      </c>
      <c r="D11" t="s">
        <v>12</v>
      </c>
    </row>
    <row r="12" spans="2:5">
      <c r="B12" s="17"/>
      <c r="C12" t="s">
        <v>442</v>
      </c>
      <c r="D12" t="s">
        <v>442</v>
      </c>
    </row>
    <row r="13" spans="2:5">
      <c r="B13" s="17"/>
      <c r="C13" t="s">
        <v>423</v>
      </c>
      <c r="D13" t="s">
        <v>423</v>
      </c>
    </row>
    <row r="14" spans="2:5">
      <c r="B14" s="17"/>
      <c r="C14" t="s">
        <v>424</v>
      </c>
      <c r="D14" t="s">
        <v>424</v>
      </c>
    </row>
    <row r="15" spans="2:5">
      <c r="B15" s="17"/>
    </row>
    <row r="16" spans="2:5">
      <c r="B16" s="17"/>
      <c r="C16" t="s">
        <v>11</v>
      </c>
      <c r="D16" t="s">
        <v>11</v>
      </c>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J19"/>
  <sheetViews>
    <sheetView showGridLines="0" view="pageBreakPreview" topLeftCell="A16" zoomScaleNormal="100" zoomScaleSheetLayoutView="100" workbookViewId="0">
      <selection activeCell="I19" sqref="I19:J19"/>
    </sheetView>
  </sheetViews>
  <sheetFormatPr defaultRowHeight="14.5"/>
  <cols>
    <col min="1" max="1" width="3.1796875" style="16" customWidth="1"/>
    <col min="2" max="2" width="3.1796875" customWidth="1"/>
    <col min="3" max="3" width="10.81640625" bestFit="1" customWidth="1"/>
    <col min="9" max="9" width="13.81640625" customWidth="1"/>
    <col min="10" max="10" width="15.81640625" customWidth="1"/>
  </cols>
  <sheetData>
    <row r="10" spans="3:10" ht="44.5">
      <c r="C10" s="12" t="s">
        <v>13</v>
      </c>
      <c r="D10" s="1"/>
    </row>
    <row r="12" spans="3:10" ht="28.5">
      <c r="C12" s="4"/>
      <c r="D12" s="5"/>
      <c r="E12" s="5"/>
      <c r="F12" s="5"/>
      <c r="G12" s="5"/>
      <c r="H12" s="5"/>
      <c r="I12" s="5"/>
      <c r="J12" s="5"/>
    </row>
    <row r="13" spans="3:10" ht="28.5">
      <c r="E13" s="5"/>
      <c r="F13" s="5"/>
      <c r="G13" s="5"/>
      <c r="H13" s="5"/>
      <c r="I13" s="5"/>
      <c r="J13" s="5"/>
    </row>
    <row r="19" spans="3:10" ht="27.5">
      <c r="C19" s="9"/>
      <c r="I19" s="135" t="s">
        <v>449</v>
      </c>
      <c r="J19" s="136"/>
    </row>
  </sheetData>
  <mergeCells count="1">
    <mergeCell ref="I19:J19"/>
  </mergeCells>
  <pageMargins left="0.7"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E34"/>
  <sheetViews>
    <sheetView showGridLines="0" view="pageBreakPreview" zoomScaleNormal="100" zoomScaleSheetLayoutView="100" workbookViewId="0"/>
  </sheetViews>
  <sheetFormatPr defaultRowHeight="14.5"/>
  <cols>
    <col min="1" max="1" width="3.1796875" style="16" customWidth="1"/>
    <col min="2" max="2" width="4.54296875" customWidth="1"/>
    <col min="3" max="3" width="142.81640625" customWidth="1"/>
    <col min="4" max="4" width="16.1796875" customWidth="1"/>
  </cols>
  <sheetData>
    <row r="9" spans="3:5" ht="15.5">
      <c r="C9" s="18" t="s">
        <v>145</v>
      </c>
      <c r="D9" s="2"/>
      <c r="E9" s="2"/>
    </row>
    <row r="10" spans="3:5" ht="15.5">
      <c r="C10" s="18"/>
      <c r="D10" s="2"/>
      <c r="E10" s="2"/>
    </row>
    <row r="11" spans="3:5" ht="15.5">
      <c r="C11" s="18" t="s">
        <v>189</v>
      </c>
      <c r="D11" s="2"/>
      <c r="E11" s="2"/>
    </row>
    <row r="12" spans="3:5" ht="15.5">
      <c r="C12" s="18"/>
      <c r="D12" s="2"/>
      <c r="E12" s="2"/>
    </row>
    <row r="13" spans="3:5" ht="15.5">
      <c r="C13" s="18" t="s">
        <v>352</v>
      </c>
      <c r="D13" s="2"/>
      <c r="E13" s="3">
        <v>1</v>
      </c>
    </row>
    <row r="14" spans="3:5" ht="15.5">
      <c r="C14" s="18"/>
      <c r="D14" s="2"/>
      <c r="E14" s="2"/>
    </row>
    <row r="15" spans="3:5" ht="15.5">
      <c r="C15" s="18" t="s">
        <v>353</v>
      </c>
      <c r="D15" s="2"/>
      <c r="E15" s="3">
        <v>2</v>
      </c>
    </row>
    <row r="16" spans="3:5" ht="15.5">
      <c r="C16" s="18"/>
      <c r="D16" s="2"/>
      <c r="E16" s="2"/>
    </row>
    <row r="17" spans="3:5" ht="15.5">
      <c r="C17" s="18" t="s">
        <v>354</v>
      </c>
      <c r="D17" s="2"/>
      <c r="E17" s="3">
        <v>3</v>
      </c>
    </row>
    <row r="18" spans="3:5" ht="15.5">
      <c r="C18" s="18"/>
      <c r="D18" s="2"/>
      <c r="E18" s="2"/>
    </row>
    <row r="19" spans="3:5" ht="30.5">
      <c r="C19" s="126" t="s">
        <v>444</v>
      </c>
      <c r="D19" s="2"/>
      <c r="E19" s="3">
        <v>4</v>
      </c>
    </row>
    <row r="20" spans="3:5" ht="15.5">
      <c r="C20" s="18"/>
      <c r="D20" s="2"/>
      <c r="E20" s="2"/>
    </row>
    <row r="21" spans="3:5" ht="15.5">
      <c r="C21" s="18" t="s">
        <v>0</v>
      </c>
      <c r="D21" s="2"/>
      <c r="E21" s="3">
        <v>5</v>
      </c>
    </row>
    <row r="24" spans="3:5" ht="15.5">
      <c r="C24" s="18" t="s">
        <v>190</v>
      </c>
    </row>
    <row r="26" spans="3:5" ht="15.5">
      <c r="C26" s="18" t="s">
        <v>352</v>
      </c>
      <c r="E26" s="3">
        <v>6</v>
      </c>
    </row>
    <row r="27" spans="3:5" ht="15.5">
      <c r="C27" s="18"/>
    </row>
    <row r="28" spans="3:5" ht="15.5">
      <c r="C28" s="18" t="s">
        <v>353</v>
      </c>
      <c r="E28" s="3">
        <v>7</v>
      </c>
    </row>
    <row r="29" spans="3:5" ht="15.5">
      <c r="C29" s="18"/>
    </row>
    <row r="30" spans="3:5" ht="15.5">
      <c r="C30" s="18" t="s">
        <v>354</v>
      </c>
      <c r="E30" s="3">
        <v>8</v>
      </c>
    </row>
    <row r="32" spans="3:5" ht="30.5">
      <c r="C32" s="126" t="s">
        <v>444</v>
      </c>
      <c r="E32" s="3">
        <v>9</v>
      </c>
    </row>
    <row r="34" spans="3:5" ht="15.5">
      <c r="C34" s="18" t="s">
        <v>0</v>
      </c>
      <c r="E34" s="3">
        <v>10</v>
      </c>
    </row>
  </sheetData>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6"/>
  <sheetViews>
    <sheetView view="pageBreakPreview" zoomScale="85" zoomScaleNormal="100" zoomScaleSheetLayoutView="85" workbookViewId="0">
      <pane xSplit="3" ySplit="2" topLeftCell="D3" activePane="bottomRight" state="frozen"/>
      <selection pane="topRight"/>
      <selection pane="bottomLeft"/>
      <selection pane="bottomRight" activeCell="E3" sqref="E3"/>
    </sheetView>
  </sheetViews>
  <sheetFormatPr defaultRowHeight="14.5"/>
  <cols>
    <col min="1" max="1" width="3.1796875" style="16" customWidth="1"/>
    <col min="2" max="2" width="3.1796875" customWidth="1"/>
    <col min="3" max="3" width="30.1796875" customWidth="1"/>
    <col min="4" max="10" width="23.1796875" customWidth="1"/>
    <col min="11" max="15" width="23.1796875" style="43" customWidth="1"/>
    <col min="16" max="16" width="21.81640625" bestFit="1" customWidth="1"/>
  </cols>
  <sheetData>
    <row r="1" spans="1:30" ht="22">
      <c r="A1" s="137"/>
      <c r="B1" s="138"/>
      <c r="C1" s="138"/>
      <c r="D1" s="138"/>
      <c r="E1" s="138"/>
      <c r="F1" s="138"/>
      <c r="G1" s="138"/>
      <c r="H1" s="138"/>
      <c r="I1" s="138"/>
      <c r="J1" s="138"/>
      <c r="K1" s="138"/>
      <c r="L1" s="138"/>
      <c r="M1" s="138"/>
      <c r="N1" s="138"/>
      <c r="O1" s="138"/>
      <c r="P1" s="138"/>
      <c r="Q1" s="31"/>
      <c r="R1" s="31"/>
      <c r="S1" s="31"/>
      <c r="T1" s="31"/>
      <c r="U1" s="31"/>
      <c r="V1" s="31"/>
      <c r="W1" s="31"/>
      <c r="X1" s="31"/>
      <c r="Y1" s="31"/>
      <c r="Z1" s="31"/>
      <c r="AA1" s="31"/>
      <c r="AB1" s="31"/>
      <c r="AC1" s="31"/>
      <c r="AD1" s="31"/>
    </row>
    <row r="2" spans="1:30" ht="16" thickBot="1">
      <c r="D2" s="14" t="s">
        <v>2</v>
      </c>
      <c r="E2" s="14" t="s">
        <v>4</v>
      </c>
      <c r="F2" s="14" t="s">
        <v>5</v>
      </c>
      <c r="G2" s="14" t="s">
        <v>6</v>
      </c>
      <c r="H2" s="14" t="s">
        <v>143</v>
      </c>
      <c r="I2" s="14" t="s">
        <v>7</v>
      </c>
      <c r="J2" s="14" t="s">
        <v>8</v>
      </c>
      <c r="K2" s="40" t="s">
        <v>16</v>
      </c>
      <c r="L2" s="40" t="s">
        <v>17</v>
      </c>
      <c r="M2" s="40" t="s">
        <v>18</v>
      </c>
      <c r="N2" s="40" t="s">
        <v>19</v>
      </c>
      <c r="O2" s="40" t="s">
        <v>20</v>
      </c>
      <c r="P2" s="14" t="s">
        <v>25</v>
      </c>
      <c r="Q2" s="33"/>
    </row>
    <row r="3" spans="1:30">
      <c r="C3" t="s">
        <v>192</v>
      </c>
      <c r="D3" s="13">
        <f>'FP-Life Insurance'!C27+'FP-General Insurance'!C27+'FP- Reinsurance'!C27+'FP- Social Insurance'!C22+'FP- CSAFPPTPTA Insurance'!C21</f>
        <v>1411098800.9198978</v>
      </c>
      <c r="E3" s="13">
        <f>'FP-Life Insurance'!D27+'FP-General Insurance'!D27+'FP- Reinsurance'!D27+'FP- Social Insurance'!D22+'FP- CSAFPPTPTA Insurance'!D21</f>
        <v>1419671333.0681028</v>
      </c>
      <c r="F3" s="13">
        <f>'FP-Life Insurance'!E27+'FP-General Insurance'!E27+'FP- Reinsurance'!E27+'FP- Social Insurance'!E22+'FP- CSAFPPTPTA Insurance'!E21</f>
        <v>1436469610.4977052</v>
      </c>
      <c r="G3" s="13">
        <f>'FP-Life Insurance'!F27+'FP-General Insurance'!F27+'FP- Reinsurance'!F27+'FP- Social Insurance'!F22+'FP- CSAFPPTPTA Insurance'!F21</f>
        <v>0</v>
      </c>
      <c r="H3" s="13">
        <f>'FP-Life Insurance'!G27+'FP-General Insurance'!G27+'FP- Reinsurance'!G27+'FP- Social Insurance'!G22+'FP- CSAFPPTPTA Insurance'!G21</f>
        <v>0</v>
      </c>
      <c r="I3" s="13">
        <f>'FP-Life Insurance'!H27+'FP-General Insurance'!H27+'FP- Reinsurance'!H27+'FP- Social Insurance'!H22+'FP- CSAFPPTPTA Insurance'!H21</f>
        <v>0</v>
      </c>
      <c r="J3" s="13">
        <f>'FP-Life Insurance'!I27+'FP-General Insurance'!I27+'FP- Reinsurance'!I27+'FP- Social Insurance'!I22+'FP- CSAFPPTPTA Insurance'!I21</f>
        <v>0</v>
      </c>
      <c r="K3" s="41">
        <f>'FP-Life Insurance'!J27+'FP-General Insurance'!J27+'FP- Reinsurance'!J27+'FP- Social Insurance'!J22+'FP- CSAFPPTPTA Insurance'!J21</f>
        <v>0</v>
      </c>
      <c r="L3" s="13">
        <f>'FP-Life Insurance'!K27+'FP-General Insurance'!K27+'FP- Reinsurance'!K27+'FP- Social Insurance'!K22+'FP- CSAFPPTPTA Insurance'!K21</f>
        <v>0</v>
      </c>
      <c r="M3" s="13">
        <f>'FP-Life Insurance'!L27+'FP-General Insurance'!L27+'FP- Reinsurance'!L27+'FP- Social Insurance'!L22+'FP- CSAFPPTPTA Insurance'!L21</f>
        <v>0</v>
      </c>
      <c r="N3" s="41">
        <f>'FP-Life Insurance'!M27+'FP-General Insurance'!M27+'FP- Reinsurance'!M27+'FP- Social Insurance'!M22+'FP- CSAFPPTPTA Insurance'!M21</f>
        <v>0</v>
      </c>
      <c r="O3" s="41">
        <f>'FP-Life Insurance'!N27+'FP-General Insurance'!N27+'FP- Reinsurance'!N27+'FP- Social Insurance'!N22+'FP- CSAFPPTPTA Insurance'!N21</f>
        <v>0</v>
      </c>
      <c r="P3" s="76" t="s">
        <v>54</v>
      </c>
    </row>
    <row r="4" spans="1:30">
      <c r="C4" t="s">
        <v>193</v>
      </c>
      <c r="D4" s="13">
        <f>'FP-Life Insurance'!C40+'FP-General Insurance'!C40+'FP- Reinsurance'!C40+'FP- Social Insurance'!C23+'FP- CSAFPPTPTA Insurance'!C22</f>
        <v>342917648.67949128</v>
      </c>
      <c r="E4" s="13">
        <f>'FP-Life Insurance'!D40+'FP-General Insurance'!D40+'FP- Reinsurance'!D40+'FP- Social Insurance'!D23+'FP- CSAFPPTPTA Insurance'!D22</f>
        <v>345533013.35891134</v>
      </c>
      <c r="F4" s="13">
        <f>'FP-Life Insurance'!E40+'FP-General Insurance'!E40+'FP- Reinsurance'!E40+'FP- Social Insurance'!E23+'FP- CSAFPPTPTA Insurance'!E22</f>
        <v>329813331.73754984</v>
      </c>
      <c r="G4" s="13">
        <f>'FP-Life Insurance'!F40+'FP-General Insurance'!F40+'FP- Reinsurance'!F40+'FP- Social Insurance'!F23+'FP- CSAFPPTPTA Insurance'!F22</f>
        <v>0</v>
      </c>
      <c r="H4" s="13">
        <f>'FP-Life Insurance'!G40+'FP-General Insurance'!G40+'FP- Reinsurance'!G40+'FP- Social Insurance'!G23+'FP- CSAFPPTPTA Insurance'!G22</f>
        <v>0</v>
      </c>
      <c r="I4" s="13">
        <f>'FP-Life Insurance'!H40+'FP-General Insurance'!H40+'FP- Reinsurance'!H40+'FP- Social Insurance'!H23+'FP- CSAFPPTPTA Insurance'!H22</f>
        <v>0</v>
      </c>
      <c r="J4" s="13">
        <f>'FP-Life Insurance'!I40+'FP-General Insurance'!I40+'FP- Reinsurance'!I40+'FP- Social Insurance'!I23+'FP- CSAFPPTPTA Insurance'!I22</f>
        <v>0</v>
      </c>
      <c r="K4" s="41">
        <f>'FP-Life Insurance'!J40+'FP-General Insurance'!J40+'FP- Reinsurance'!J40+'FP- Social Insurance'!J23+'FP- CSAFPPTPTA Insurance'!J22</f>
        <v>0</v>
      </c>
      <c r="L4" s="13">
        <f>'FP-Life Insurance'!K40+'FP-General Insurance'!K40+'FP- Reinsurance'!K40+'FP- Social Insurance'!K23+'FP- CSAFPPTPTA Insurance'!K22</f>
        <v>0</v>
      </c>
      <c r="M4" s="13">
        <f>'FP-Life Insurance'!L40+'FP-General Insurance'!L40+'FP- Reinsurance'!L40+'FP- Social Insurance'!L23+'FP- CSAFPPTPTA Insurance'!L22</f>
        <v>0</v>
      </c>
      <c r="N4" s="41">
        <f>'FP-Life Insurance'!M40+'FP-General Insurance'!M40+'FP- Reinsurance'!M40+'FP- Social Insurance'!M23+'FP- CSAFPPTPTA Insurance'!M22</f>
        <v>0</v>
      </c>
      <c r="O4" s="41">
        <f>'FP-Life Insurance'!N40+'FP-General Insurance'!N40+'FP- Reinsurance'!N40+'FP- Social Insurance'!N23+'FP- CSAFPPTPTA Insurance'!N22</f>
        <v>0</v>
      </c>
      <c r="P4" s="76" t="s">
        <v>88</v>
      </c>
    </row>
    <row r="5" spans="1:30">
      <c r="C5" t="s">
        <v>21</v>
      </c>
      <c r="D5" s="13">
        <f>'FP-Life Insurance'!C41+'FP-General Insurance'!C41+'FP- Reinsurance'!C41+'FP- Social Insurance'!C24+'FP- CSAFPPTPTA Insurance'!C23</f>
        <v>1754016449.5999486</v>
      </c>
      <c r="E5" s="13">
        <f>'FP-Life Insurance'!D41+'FP-General Insurance'!D41+'FP- Reinsurance'!D41+'FP- Social Insurance'!D24+'FP- CSAFPPTPTA Insurance'!D23</f>
        <v>1765204346.4275241</v>
      </c>
      <c r="F5" s="13">
        <f>'FP-Life Insurance'!E41+'FP-General Insurance'!E41+'FP- Reinsurance'!E41+'FP- Social Insurance'!E24+'FP- CSAFPPTPTA Insurance'!E23</f>
        <v>1766282942.235815</v>
      </c>
      <c r="G5" s="13">
        <f>'FP-Life Insurance'!F41+'FP-General Insurance'!F41+'FP- Reinsurance'!F41+'FP- Social Insurance'!F24+'FP- CSAFPPTPTA Insurance'!F23</f>
        <v>0</v>
      </c>
      <c r="H5" s="13">
        <f>'FP-Life Insurance'!G41+'FP-General Insurance'!G41+'FP- Reinsurance'!G41+'FP- Social Insurance'!G24+'FP- CSAFPPTPTA Insurance'!G23</f>
        <v>0</v>
      </c>
      <c r="I5" s="13">
        <f>'FP-Life Insurance'!H41+'FP-General Insurance'!H41+'FP- Reinsurance'!H41+'FP- Social Insurance'!H24+'FP- CSAFPPTPTA Insurance'!H23</f>
        <v>0</v>
      </c>
      <c r="J5" s="13">
        <f>'FP-Life Insurance'!I41+'FP-General Insurance'!I41+'FP- Reinsurance'!I41+'FP- Social Insurance'!I24+'FP- CSAFPPTPTA Insurance'!I23</f>
        <v>0</v>
      </c>
      <c r="K5" s="41">
        <f>'FP-Life Insurance'!J41+'FP-General Insurance'!J41+'FP- Reinsurance'!J41+'FP- Social Insurance'!J24+'FP- CSAFPPTPTA Insurance'!J23</f>
        <v>0</v>
      </c>
      <c r="L5" s="13">
        <f>'FP-Life Insurance'!K41+'FP-General Insurance'!K41+'FP- Reinsurance'!K41+'FP- Social Insurance'!K24+'FP- CSAFPPTPTA Insurance'!K23</f>
        <v>0</v>
      </c>
      <c r="M5" s="13">
        <f>'FP-Life Insurance'!L41+'FP-General Insurance'!L41+'FP- Reinsurance'!L41+'FP- Social Insurance'!L24+'FP- CSAFPPTPTA Insurance'!L23</f>
        <v>0</v>
      </c>
      <c r="N5" s="41">
        <f>'FP-Life Insurance'!M41+'FP-General Insurance'!M41+'FP- Reinsurance'!M41+'FP- Social Insurance'!M24+'FP- CSAFPPTPTA Insurance'!M23</f>
        <v>0</v>
      </c>
      <c r="O5" s="41">
        <f>'FP-Life Insurance'!N41+'FP-General Insurance'!N41+'FP- Reinsurance'!N41+'FP- Social Insurance'!N24+'FP- CSAFPPTPTA Insurance'!N23</f>
        <v>0</v>
      </c>
      <c r="P5" s="76" t="s">
        <v>89</v>
      </c>
    </row>
    <row r="6" spans="1:30">
      <c r="P6" s="76"/>
    </row>
    <row r="7" spans="1:30">
      <c r="C7" t="s">
        <v>194</v>
      </c>
      <c r="D7" s="13">
        <f>'FP-Life Insurance'!C55+'FP-General Insurance'!C55+'FP- Reinsurance'!C55+'FP- Social Insurance'!C25+'FP- CSAFPPTPTA Insurance'!C24</f>
        <v>836629779.45254827</v>
      </c>
      <c r="E7" s="13">
        <f>'FP-Life Insurance'!D55+'FP-General Insurance'!D55+'FP- Reinsurance'!D55+'FP- Social Insurance'!D25+'FP- CSAFPPTPTA Insurance'!D24</f>
        <v>838470286.6384275</v>
      </c>
      <c r="F7" s="13">
        <f>'FP-Life Insurance'!E55+'FP-General Insurance'!E55+'FP- Reinsurance'!E55+'FP- Social Insurance'!E25+'FP- CSAFPPTPTA Insurance'!E24</f>
        <v>835592855.73051882</v>
      </c>
      <c r="G7" s="13">
        <f>'FP-Life Insurance'!F55+'FP-General Insurance'!F55+'FP- Reinsurance'!F55+'FP- Social Insurance'!F25+'FP- CSAFPPTPTA Insurance'!F24</f>
        <v>0</v>
      </c>
      <c r="H7" s="13">
        <f>'FP-Life Insurance'!G55+'FP-General Insurance'!G55+'FP- Reinsurance'!G55+'FP- Social Insurance'!G25+'FP- CSAFPPTPTA Insurance'!G24</f>
        <v>0</v>
      </c>
      <c r="I7" s="13">
        <f>'FP-Life Insurance'!H55+'FP-General Insurance'!H55+'FP- Reinsurance'!H55+'FP- Social Insurance'!H25+'FP- CSAFPPTPTA Insurance'!H24</f>
        <v>0</v>
      </c>
      <c r="J7" s="13">
        <f>'FP-Life Insurance'!I55+'FP-General Insurance'!I55+'FP- Reinsurance'!I55+'FP- Social Insurance'!I25+'FP- CSAFPPTPTA Insurance'!I24</f>
        <v>0</v>
      </c>
      <c r="K7" s="41">
        <f>'FP-Life Insurance'!J55+'FP-General Insurance'!J55+'FP- Reinsurance'!J55+'FP- Social Insurance'!J25+'FP- CSAFPPTPTA Insurance'!J24</f>
        <v>0</v>
      </c>
      <c r="L7" s="13">
        <f>'FP-Life Insurance'!K55+'FP-General Insurance'!K55+'FP- Reinsurance'!K55+'FP- Social Insurance'!K25+'FP- CSAFPPTPTA Insurance'!K24</f>
        <v>0</v>
      </c>
      <c r="M7" s="13">
        <f>'FP-Life Insurance'!L55+'FP-General Insurance'!L55+'FP- Reinsurance'!L55+'FP- Social Insurance'!L25+'FP- CSAFPPTPTA Insurance'!L24</f>
        <v>0</v>
      </c>
      <c r="N7" s="41">
        <f>'FP-Life Insurance'!M55+'FP-General Insurance'!M55+'FP- Reinsurance'!M55+'FP- Social Insurance'!M25+'FP- CSAFPPTPTA Insurance'!M24</f>
        <v>0</v>
      </c>
      <c r="O7" s="41">
        <f>'FP-Life Insurance'!N55+'FP-General Insurance'!N55+'FP- Reinsurance'!N55+'FP- Social Insurance'!N25+'FP- CSAFPPTPTA Insurance'!N24</f>
        <v>0</v>
      </c>
      <c r="P7" s="76" t="s">
        <v>99</v>
      </c>
    </row>
    <row r="8" spans="1:30">
      <c r="C8" t="s">
        <v>195</v>
      </c>
      <c r="D8" s="13">
        <f>'FP-Life Insurance'!C56+'FP-General Insurance'!C56+'FP- Reinsurance'!C56</f>
        <v>3009438.9318599999</v>
      </c>
      <c r="E8" s="13">
        <f>'FP-Life Insurance'!D56+'FP-General Insurance'!D56+'FP- Reinsurance'!D56</f>
        <v>2990836.5735900002</v>
      </c>
      <c r="F8" s="13">
        <f>'FP-Life Insurance'!E56+'FP-General Insurance'!E56+'FP- Reinsurance'!E56</f>
        <v>2990836.5735900002</v>
      </c>
      <c r="G8" s="13">
        <f>'FP-Life Insurance'!F56+'FP-General Insurance'!F56+'FP- Reinsurance'!F56</f>
        <v>0</v>
      </c>
      <c r="H8" s="13">
        <f>'FP-Life Insurance'!G56+'FP-General Insurance'!G56+'FP- Reinsurance'!G56</f>
        <v>0</v>
      </c>
      <c r="I8" s="13">
        <f>'FP-Life Insurance'!H56+'FP-General Insurance'!H56+'FP- Reinsurance'!H56</f>
        <v>0</v>
      </c>
      <c r="J8" s="13">
        <f>'FP-Life Insurance'!I56+'FP-General Insurance'!I56+'FP- Reinsurance'!I56</f>
        <v>0</v>
      </c>
      <c r="K8" s="41">
        <f>'FP-Life Insurance'!J56+'FP-General Insurance'!J56+'FP- Reinsurance'!J56</f>
        <v>0</v>
      </c>
      <c r="L8" s="13">
        <f>'FP-Life Insurance'!K56+'FP-General Insurance'!K56+'FP- Reinsurance'!K56</f>
        <v>0</v>
      </c>
      <c r="M8" s="13">
        <f>'FP-Life Insurance'!L56+'FP-General Insurance'!L56+'FP- Reinsurance'!L56</f>
        <v>0</v>
      </c>
      <c r="N8" s="41">
        <f>'FP-Life Insurance'!M56+'FP-General Insurance'!M56+'FP- Reinsurance'!M56</f>
        <v>0</v>
      </c>
      <c r="O8" s="41">
        <f>'FP-Life Insurance'!N56+'FP-General Insurance'!N56+'FP- Reinsurance'!N56</f>
        <v>0</v>
      </c>
      <c r="P8" s="76" t="s">
        <v>197</v>
      </c>
    </row>
    <row r="9" spans="1:30">
      <c r="C9" t="s">
        <v>196</v>
      </c>
      <c r="D9" s="13">
        <f>'FP-Life Insurance'!C61+'FP-General Insurance'!C61+'FP- Reinsurance'!C61+'FP- Social Insurance'!C26+'FP- CSAFPPTPTA Insurance'!C25</f>
        <v>914377231.22242022</v>
      </c>
      <c r="E9" s="13">
        <f>'FP-Life Insurance'!D61+'FP-General Insurance'!D61+'FP- Reinsurance'!D61+'FP- Social Insurance'!D26+'FP- CSAFPPTPTA Insurance'!D25</f>
        <v>923743223.21149743</v>
      </c>
      <c r="F9" s="13">
        <f>'FP-Life Insurance'!E61+'FP-General Insurance'!E61+'FP- Reinsurance'!E61+'FP- Social Insurance'!E26+'FP- CSAFPPTPTA Insurance'!E25</f>
        <v>927699250.61284947</v>
      </c>
      <c r="G9" s="13">
        <f>'FP-Life Insurance'!F61+'FP-General Insurance'!F61+'FP- Reinsurance'!F61+'FP- Social Insurance'!F26+'FP- CSAFPPTPTA Insurance'!F25</f>
        <v>0</v>
      </c>
      <c r="H9" s="13">
        <f>'FP-Life Insurance'!G61+'FP-General Insurance'!G61+'FP- Reinsurance'!G61+'FP- Social Insurance'!G26+'FP- CSAFPPTPTA Insurance'!G25</f>
        <v>0</v>
      </c>
      <c r="I9" s="13">
        <f>'FP-Life Insurance'!H61+'FP-General Insurance'!H61+'FP- Reinsurance'!H61+'FP- Social Insurance'!H26+'FP- CSAFPPTPTA Insurance'!H25</f>
        <v>0</v>
      </c>
      <c r="J9" s="13">
        <f>'FP-Life Insurance'!I61+'FP-General Insurance'!I61+'FP- Reinsurance'!I61+'FP- Social Insurance'!I26+'FP- CSAFPPTPTA Insurance'!I25</f>
        <v>0</v>
      </c>
      <c r="K9" s="13">
        <f>'FP-Life Insurance'!J61+'FP-General Insurance'!J61+'FP- Reinsurance'!J61+'FP- Social Insurance'!J26+'FP- CSAFPPTPTA Insurance'!J25</f>
        <v>0</v>
      </c>
      <c r="L9" s="13">
        <f>'FP-Life Insurance'!K61+'FP-General Insurance'!K61+'FP- Reinsurance'!K61+'FP- Social Insurance'!K26+'FP- CSAFPPTPTA Insurance'!K25</f>
        <v>0</v>
      </c>
      <c r="M9" s="13">
        <f>'FP-Life Insurance'!L61+'FP-General Insurance'!L61+'FP- Reinsurance'!L61+'FP- Social Insurance'!L26+'FP- CSAFPPTPTA Insurance'!L25</f>
        <v>0</v>
      </c>
      <c r="N9" s="13">
        <f>'FP-Life Insurance'!M61+'FP-General Insurance'!M61+'FP- Reinsurance'!M61+'FP- Social Insurance'!M26+'FP- CSAFPPTPTA Insurance'!M25</f>
        <v>0</v>
      </c>
      <c r="O9" s="13">
        <f>'FP-Life Insurance'!N61+'FP-General Insurance'!N61+'FP- Reinsurance'!N61+'FP- Social Insurance'!N26+'FP- CSAFPPTPTA Insurance'!N25</f>
        <v>0</v>
      </c>
      <c r="P9" s="76" t="s">
        <v>106</v>
      </c>
    </row>
    <row r="10" spans="1:30">
      <c r="K10" s="41"/>
      <c r="P10" s="76"/>
    </row>
    <row r="11" spans="1:30">
      <c r="C11" t="s">
        <v>350</v>
      </c>
      <c r="D11" s="25">
        <f>'IS-Life Insurance'!C5+'IS-General Insurance'!C7+'IS-Reinsurance'!C7+'IS-Social Insurance'!C5+'IS-CSAFPPTPTA Insurance'!C5</f>
        <v>48288604.742788002</v>
      </c>
      <c r="E11" s="25">
        <f>'IS-Life Insurance'!D5+'IS-General Insurance'!D7+'IS-Reinsurance'!D7+'IS-Social Insurance'!D5+'IS-CSAFPPTPTA Insurance'!D5</f>
        <v>91049601.911852002</v>
      </c>
      <c r="F11" s="25">
        <f>'IS-Life Insurance'!E5+'IS-General Insurance'!E7+'IS-Reinsurance'!E7+'IS-Social Insurance'!E5+'IS-CSAFPPTPTA Insurance'!E5</f>
        <v>135036267.82135201</v>
      </c>
      <c r="G11" s="25">
        <f>'IS-Life Insurance'!F5+'IS-General Insurance'!F7+'IS-Reinsurance'!F7+'IS-Social Insurance'!F5+'IS-CSAFPPTPTA Insurance'!F5</f>
        <v>0</v>
      </c>
      <c r="H11" s="25">
        <f>'IS-Life Insurance'!G5+'IS-General Insurance'!G7+'IS-Reinsurance'!G7+'IS-Social Insurance'!G5+'IS-CSAFPPTPTA Insurance'!G5</f>
        <v>0</v>
      </c>
      <c r="I11" s="25">
        <f>'IS-Life Insurance'!H5+'IS-General Insurance'!H7+'IS-Reinsurance'!H7+'IS-Social Insurance'!H5+'IS-CSAFPPTPTA Insurance'!H5</f>
        <v>0</v>
      </c>
      <c r="J11" s="25">
        <f>'IS-Life Insurance'!I5+'IS-General Insurance'!I7+'IS-Reinsurance'!I7+'IS-Social Insurance'!I5+'IS-CSAFPPTPTA Insurance'!I5</f>
        <v>0</v>
      </c>
      <c r="K11" s="42">
        <f>'IS-Life Insurance'!J5+'IS-General Insurance'!J7+'IS-Reinsurance'!J7+'IS-Social Insurance'!J5+'IS-CSAFPPTPTA Insurance'!J5</f>
        <v>0</v>
      </c>
      <c r="L11" s="25">
        <f>'IS-Life Insurance'!K5+'IS-General Insurance'!K7+'IS-Reinsurance'!K7+'IS-Social Insurance'!K5+'IS-CSAFPPTPTA Insurance'!K5</f>
        <v>0</v>
      </c>
      <c r="M11" s="25">
        <f>'IS-Life Insurance'!L5+'IS-General Insurance'!L7+'IS-Reinsurance'!L7+'IS-Social Insurance'!L5+'IS-CSAFPPTPTA Insurance'!L5</f>
        <v>0</v>
      </c>
      <c r="N11" s="42">
        <f>'IS-Life Insurance'!M5+'IS-General Insurance'!M7+'IS-Reinsurance'!M7+'IS-Social Insurance'!M5+'IS-CSAFPPTPTA Insurance'!M5</f>
        <v>0</v>
      </c>
      <c r="O11" s="42">
        <f>'IS-Life Insurance'!N5+'IS-General Insurance'!N7+'IS-Reinsurance'!N7+'IS-Social Insurance'!N5+'IS-CSAFPPTPTA Insurance'!N5</f>
        <v>0</v>
      </c>
      <c r="P11" s="76" t="s">
        <v>199</v>
      </c>
    </row>
    <row r="12" spans="1:30">
      <c r="C12" t="s">
        <v>198</v>
      </c>
      <c r="D12" s="25">
        <f>'IS-Life Insurance'!C13+'IS-Life Insurance'!C14+'IS-General Insurance'!C21+'IS-Reinsurance'!C21+'IS-Social Insurance'!C6+'IS-CSAFPPTPTA Insurance'!C6</f>
        <v>33598268.359890997</v>
      </c>
      <c r="E12" s="25">
        <f>'IS-Life Insurance'!D13+'IS-Life Insurance'!D14+'IS-General Insurance'!D21+'IS-Reinsurance'!D21+'IS-CSAFPPTPTA Insurance'!D6+'IS-Social Insurance'!D6</f>
        <v>66845585.581010014</v>
      </c>
      <c r="F12" s="25">
        <f>'IS-Life Insurance'!E13+'IS-Life Insurance'!E14+'IS-General Insurance'!E21+'IS-Reinsurance'!E21+'IS-CSAFPPTPTA Insurance'!E6+'IS-Social Insurance'!E6</f>
        <v>102728136.65486801</v>
      </c>
      <c r="G12" s="25">
        <f>'IS-Life Insurance'!F13+'IS-Life Insurance'!F14+'IS-General Insurance'!F21+'IS-Reinsurance'!F21+'IS-CSAFPPTPTA Insurance'!F6+'IS-Social Insurance'!F6</f>
        <v>0</v>
      </c>
      <c r="H12" s="25">
        <f>'IS-Life Insurance'!G13+'IS-Life Insurance'!G14+'IS-General Insurance'!G21+'IS-Reinsurance'!G21+'IS-CSAFPPTPTA Insurance'!G6+'IS-Social Insurance'!G6</f>
        <v>0</v>
      </c>
      <c r="I12" s="25">
        <f>'IS-Life Insurance'!H13+'IS-Life Insurance'!H14+'IS-General Insurance'!H21+'IS-Reinsurance'!H21+'IS-CSAFPPTPTA Insurance'!H6+'IS-Social Insurance'!H6</f>
        <v>0</v>
      </c>
      <c r="J12" s="25">
        <f>'IS-Life Insurance'!I13+'IS-Life Insurance'!I14+'IS-General Insurance'!I21+'IS-Reinsurance'!I21+'IS-CSAFPPTPTA Insurance'!I6+'IS-Social Insurance'!I6</f>
        <v>0</v>
      </c>
      <c r="K12" s="42">
        <f>'IS-Life Insurance'!J13+'IS-Life Insurance'!J14+'IS-General Insurance'!J21+'IS-Reinsurance'!J21+'IS-CSAFPPTPTA Insurance'!J6+'IS-Social Insurance'!J6</f>
        <v>0</v>
      </c>
      <c r="L12" s="25">
        <f>'IS-Life Insurance'!K13+'IS-Life Insurance'!K14+'IS-General Insurance'!K21+'IS-Reinsurance'!K21+'IS-CSAFPPTPTA Insurance'!K6+'IS-Social Insurance'!K6</f>
        <v>0</v>
      </c>
      <c r="M12" s="25">
        <f>'IS-Life Insurance'!L13+'IS-Life Insurance'!L14+'IS-General Insurance'!L21+'IS-Reinsurance'!L21+'IS-CSAFPPTPTA Insurance'!L6+'IS-Social Insurance'!L6</f>
        <v>0</v>
      </c>
      <c r="N12" s="42">
        <f>'IS-Life Insurance'!M13+'IS-Life Insurance'!M14+'IS-General Insurance'!M21+'IS-Reinsurance'!M21+'IS-CSAFPPTPTA Insurance'!M6+'IS-Social Insurance'!M6</f>
        <v>0</v>
      </c>
      <c r="O12" s="42">
        <f>'IS-Life Insurance'!N13+'IS-Life Insurance'!N14+'IS-General Insurance'!N21+'IS-Reinsurance'!N21+'IS-CSAFPPTPTA Insurance'!N6+'IS-Social Insurance'!N6</f>
        <v>0</v>
      </c>
      <c r="P12" s="76" t="s">
        <v>187</v>
      </c>
    </row>
    <row r="13" spans="1:30">
      <c r="E13" s="25"/>
      <c r="F13" s="13"/>
    </row>
    <row r="14" spans="1:30">
      <c r="E14" s="25"/>
    </row>
    <row r="15" spans="1:30">
      <c r="C15" s="10" t="s">
        <v>351</v>
      </c>
      <c r="E15" s="25"/>
    </row>
    <row r="16" spans="1:30">
      <c r="C16" s="10" t="s">
        <v>402</v>
      </c>
    </row>
  </sheetData>
  <sheetProtection algorithmName="SHA-512" hashValue="a7U7Wp6SZpUwnt1Jl7jNbPjHPkr083lTrea0pFV93R6hxCU632N6zaChVBOmB1xI7NDYxmFHhEut34knPbuHgw==" saltValue="b5oMIcpBB62i81aIq1C1Og==" spinCount="100000" sheet="1" objects="1" scenarios="1"/>
  <mergeCells count="1">
    <mergeCell ref="A1:P1"/>
  </mergeCells>
  <pageMargins left="0.7" right="0.7" top="0.75" bottom="0.75" header="0.3" footer="0.3"/>
  <pageSetup paperSize="9" scale="38"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0"/>
  <sheetViews>
    <sheetView zoomScale="85" zoomScaleNormal="85" workbookViewId="0">
      <pane xSplit="3" ySplit="2" topLeftCell="D3" activePane="bottomRight" state="frozen"/>
      <selection pane="topRight"/>
      <selection pane="bottomLeft"/>
      <selection pane="bottomRight" activeCell="G28" sqref="G28:G32"/>
    </sheetView>
  </sheetViews>
  <sheetFormatPr defaultRowHeight="14.5"/>
  <cols>
    <col min="1" max="1" width="3.1796875" style="16" customWidth="1"/>
    <col min="2" max="2" width="3.1796875" customWidth="1"/>
    <col min="3" max="3" width="84.1796875" style="30" customWidth="1"/>
    <col min="4" max="15" width="16.453125" customWidth="1"/>
    <col min="16" max="16" width="74" style="30" customWidth="1"/>
  </cols>
  <sheetData>
    <row r="1" spans="1:30" ht="22">
      <c r="A1" s="137"/>
      <c r="B1" s="138"/>
      <c r="C1" s="138"/>
      <c r="D1" s="138"/>
      <c r="E1" s="138"/>
      <c r="F1" s="138"/>
      <c r="G1" s="138"/>
      <c r="H1" s="138"/>
      <c r="I1" s="138"/>
      <c r="J1" s="138"/>
      <c r="K1" s="138"/>
      <c r="L1" s="138"/>
      <c r="M1" s="138"/>
      <c r="N1" s="138"/>
      <c r="O1" s="138"/>
      <c r="P1" s="138"/>
      <c r="Q1" s="31"/>
      <c r="R1" s="31"/>
      <c r="S1" s="31"/>
      <c r="T1" s="31"/>
      <c r="U1" s="31"/>
      <c r="V1" s="31"/>
      <c r="W1" s="31"/>
      <c r="X1" s="31"/>
      <c r="Y1" s="31"/>
      <c r="Z1" s="31"/>
      <c r="AA1" s="31"/>
      <c r="AB1" s="31"/>
      <c r="AC1" s="31"/>
      <c r="AD1" s="31"/>
    </row>
    <row r="2" spans="1:30" s="45" customFormat="1" ht="31.5" thickBot="1">
      <c r="A2" s="44"/>
      <c r="D2" s="46" t="s">
        <v>368</v>
      </c>
      <c r="E2" s="46" t="s">
        <v>367</v>
      </c>
      <c r="F2" s="46" t="s">
        <v>366</v>
      </c>
      <c r="G2" s="46" t="s">
        <v>365</v>
      </c>
      <c r="H2" s="46" t="s">
        <v>364</v>
      </c>
      <c r="I2" s="46" t="s">
        <v>363</v>
      </c>
      <c r="J2" s="46" t="s">
        <v>362</v>
      </c>
      <c r="K2" s="46" t="s">
        <v>361</v>
      </c>
      <c r="L2" s="46" t="s">
        <v>360</v>
      </c>
      <c r="M2" s="46" t="s">
        <v>359</v>
      </c>
      <c r="N2" s="46" t="s">
        <v>358</v>
      </c>
      <c r="O2" s="46" t="s">
        <v>357</v>
      </c>
      <c r="P2" s="46" t="s">
        <v>25</v>
      </c>
    </row>
    <row r="3" spans="1:30" ht="23.15" customHeight="1">
      <c r="C3" s="58" t="s">
        <v>200</v>
      </c>
      <c r="D3" s="57"/>
      <c r="E3" s="57"/>
      <c r="F3" s="57"/>
      <c r="G3" s="57"/>
      <c r="H3" s="57"/>
      <c r="I3" s="57"/>
      <c r="J3" s="57"/>
      <c r="K3" s="57"/>
      <c r="L3" s="57"/>
      <c r="M3" s="57"/>
      <c r="N3" s="57"/>
      <c r="O3" s="57"/>
      <c r="P3" s="45"/>
    </row>
    <row r="4" spans="1:30" ht="23.15" customHeight="1">
      <c r="C4" s="45" t="s">
        <v>201</v>
      </c>
      <c r="D4" s="59">
        <f>IFERROR('IS-Life Insurance'!C5/('IS-Life Insurance'!C13+'IS-Life Insurance'!C14),"-")</f>
        <v>1.2073130173918738</v>
      </c>
      <c r="E4" s="59">
        <f>IFERROR('IS-Life Insurance'!D5/('IS-Life Insurance'!D13+'IS-Life Insurance'!D14),"-")</f>
        <v>1.1174884330637551</v>
      </c>
      <c r="F4" s="59">
        <f>IFERROR('IS-Life Insurance'!E5/('IS-Life Insurance'!E13+'IS-Life Insurance'!E14),"-")</f>
        <v>1.0658690095995216</v>
      </c>
      <c r="G4" s="59" t="str">
        <f>IFERROR('IS-Life Insurance'!F5/('IS-Life Insurance'!F13+'IS-Life Insurance'!F14),"-")</f>
        <v>-</v>
      </c>
      <c r="H4" s="59" t="str">
        <f>IFERROR('IS-Life Insurance'!G5/('IS-Life Insurance'!G13+'IS-Life Insurance'!G14),"-")</f>
        <v>-</v>
      </c>
      <c r="I4" s="59" t="str">
        <f>IFERROR('IS-Life Insurance'!H5/('IS-Life Insurance'!H13+'IS-Life Insurance'!H14),"-")</f>
        <v>-</v>
      </c>
      <c r="J4" s="59" t="str">
        <f>IFERROR('IS-Life Insurance'!I5/('IS-Life Insurance'!I13+'IS-Life Insurance'!I14),"-")</f>
        <v>-</v>
      </c>
      <c r="K4" s="59" t="str">
        <f>IFERROR('IS-Life Insurance'!J5/('IS-Life Insurance'!J13+'IS-Life Insurance'!J14),"-")</f>
        <v>-</v>
      </c>
      <c r="L4" s="59" t="str">
        <f>IFERROR('IS-Life Insurance'!K5/('IS-Life Insurance'!K13+'IS-Life Insurance'!K14),"-")</f>
        <v>-</v>
      </c>
      <c r="M4" s="59" t="str">
        <f>IFERROR('IS-Life Insurance'!L5/('IS-Life Insurance'!L13+'IS-Life Insurance'!L14),"-")</f>
        <v>-</v>
      </c>
      <c r="N4" s="59" t="str">
        <f>IFERROR('IS-Life Insurance'!M5/('IS-Life Insurance'!M13+'IS-Life Insurance'!M14),"-")</f>
        <v>-</v>
      </c>
      <c r="O4" s="59" t="str">
        <f>IFERROR('IS-Life Insurance'!N5/('IS-Life Insurance'!N13+'IS-Life Insurance'!N14),"-")</f>
        <v>-</v>
      </c>
      <c r="P4" s="77" t="s">
        <v>209</v>
      </c>
    </row>
    <row r="5" spans="1:30" ht="23.15" customHeight="1">
      <c r="C5" s="45" t="s">
        <v>202</v>
      </c>
      <c r="D5" s="59">
        <f>IFERROR('IS-Life Insurance'!C5/('IS-Life Insurance'!C13+'IS-Life Insurance'!C14+'IS-Life Insurance'!C26+'IS-Life Insurance'!C27+'IS-Life Insurance'!C28+'IS-Life Insurance'!C29),"-")</f>
        <v>1.0519958945134187</v>
      </c>
      <c r="E5" s="59">
        <f>IFERROR('IS-Life Insurance'!D5/('IS-Life Insurance'!D13+'IS-Life Insurance'!D14+'IS-Life Insurance'!D26+'IS-Life Insurance'!D27+'IS-Life Insurance'!D28+'IS-Life Insurance'!D29),"-")</f>
        <v>0.98692295328796154</v>
      </c>
      <c r="F5" s="59">
        <f>IFERROR('IS-Life Insurance'!E5/('IS-Life Insurance'!E13+'IS-Life Insurance'!E14+'IS-Life Insurance'!E26+'IS-Life Insurance'!E27+'IS-Life Insurance'!E28+'IS-Life Insurance'!E29),"-")</f>
        <v>0.94727135744761082</v>
      </c>
      <c r="G5" s="59" t="str">
        <f>IFERROR('IS-Life Insurance'!F5/('IS-Life Insurance'!F13+'IS-Life Insurance'!F14+'IS-Life Insurance'!F26+'IS-Life Insurance'!F27+'IS-Life Insurance'!F28+'IS-Life Insurance'!F29),"-")</f>
        <v>-</v>
      </c>
      <c r="H5" s="59" t="str">
        <f>IFERROR('IS-Life Insurance'!G5/('IS-Life Insurance'!G13+'IS-Life Insurance'!G14+'IS-Life Insurance'!G26+'IS-Life Insurance'!G27+'IS-Life Insurance'!G28+'IS-Life Insurance'!G29),"-")</f>
        <v>-</v>
      </c>
      <c r="I5" s="59" t="str">
        <f>IFERROR('IS-Life Insurance'!H5/('IS-Life Insurance'!H13+'IS-Life Insurance'!H14+'IS-Life Insurance'!H26+'IS-Life Insurance'!H27+'IS-Life Insurance'!H28+'IS-Life Insurance'!H29),"-")</f>
        <v>-</v>
      </c>
      <c r="J5" s="59" t="str">
        <f>IFERROR('IS-Life Insurance'!I5/('IS-Life Insurance'!I13+'IS-Life Insurance'!I14+'IS-Life Insurance'!I26+'IS-Life Insurance'!I27+'IS-Life Insurance'!I28+'IS-Life Insurance'!I29),"-")</f>
        <v>-</v>
      </c>
      <c r="K5" s="59" t="str">
        <f>IFERROR('IS-Life Insurance'!J5/('IS-Life Insurance'!J13+'IS-Life Insurance'!J14+'IS-Life Insurance'!J26+'IS-Life Insurance'!J27+'IS-Life Insurance'!J28+'IS-Life Insurance'!J29),"-")</f>
        <v>-</v>
      </c>
      <c r="L5" s="59" t="str">
        <f>IFERROR('IS-Life Insurance'!K5/('IS-Life Insurance'!K13+'IS-Life Insurance'!K14+'IS-Life Insurance'!K26+'IS-Life Insurance'!K27+'IS-Life Insurance'!K28+'IS-Life Insurance'!K29),"-")</f>
        <v>-</v>
      </c>
      <c r="M5" s="59" t="str">
        <f>IFERROR('IS-Life Insurance'!L5/('IS-Life Insurance'!L13+'IS-Life Insurance'!L14+'IS-Life Insurance'!L26+'IS-Life Insurance'!L27+'IS-Life Insurance'!L28+'IS-Life Insurance'!L29),"-")</f>
        <v>-</v>
      </c>
      <c r="N5" s="59" t="str">
        <f>IFERROR('IS-Life Insurance'!M5/('IS-Life Insurance'!M13+'IS-Life Insurance'!M14+'IS-Life Insurance'!M26+'IS-Life Insurance'!M27+'IS-Life Insurance'!M28+'IS-Life Insurance'!M29),"-")</f>
        <v>-</v>
      </c>
      <c r="O5" s="59" t="str">
        <f>IFERROR('IS-Life Insurance'!N5/('IS-Life Insurance'!N13+'IS-Life Insurance'!N14+'IS-Life Insurance'!N26+'IS-Life Insurance'!N27+'IS-Life Insurance'!N28+'IS-Life Insurance'!N29),"-")</f>
        <v>-</v>
      </c>
      <c r="P5" s="77" t="s">
        <v>210</v>
      </c>
    </row>
    <row r="6" spans="1:30" ht="23.15" customHeight="1">
      <c r="C6" s="45" t="s">
        <v>203</v>
      </c>
      <c r="D6" s="59">
        <f>IFERROR(('IS-Life Insurance'!C5+'IS-Life Insurance'!C9)/('IS-Life Insurance'!C13+'IS-Life Insurance'!C14),"-")</f>
        <v>1.3933163037237111</v>
      </c>
      <c r="E6" s="59">
        <f>IFERROR(('IS-Life Insurance'!D5+'IS-Life Insurance'!D9)/('IS-Life Insurance'!D13+'IS-Life Insurance'!D14),"-")</f>
        <v>1.2492164736029672</v>
      </c>
      <c r="F6" s="59">
        <f>IFERROR(('IS-Life Insurance'!E5+'IS-Life Insurance'!E9)/('IS-Life Insurance'!E13+'IS-Life Insurance'!E14),"-")</f>
        <v>1.2207683669559446</v>
      </c>
      <c r="G6" s="59" t="str">
        <f>IFERROR(('IS-Life Insurance'!F5+'IS-Life Insurance'!F9)/('IS-Life Insurance'!F13+'IS-Life Insurance'!F14),"-")</f>
        <v>-</v>
      </c>
      <c r="H6" s="59" t="str">
        <f>IFERROR(('IS-Life Insurance'!G5+'IS-Life Insurance'!G9)/('IS-Life Insurance'!G13+'IS-Life Insurance'!G14),"-")</f>
        <v>-</v>
      </c>
      <c r="I6" s="59" t="str">
        <f>IFERROR(('IS-Life Insurance'!H5+'IS-Life Insurance'!H9)/('IS-Life Insurance'!H13+'IS-Life Insurance'!H14),"-")</f>
        <v>-</v>
      </c>
      <c r="J6" s="59" t="str">
        <f>IFERROR(('IS-Life Insurance'!I5+'IS-Life Insurance'!I9)/('IS-Life Insurance'!I13+'IS-Life Insurance'!I14),"-")</f>
        <v>-</v>
      </c>
      <c r="K6" s="59" t="str">
        <f>IFERROR(('IS-Life Insurance'!J5+'IS-Life Insurance'!J9)/('IS-Life Insurance'!J13+'IS-Life Insurance'!J14),"-")</f>
        <v>-</v>
      </c>
      <c r="L6" s="59" t="str">
        <f>IFERROR(('IS-Life Insurance'!K5+'IS-Life Insurance'!K9)/('IS-Life Insurance'!K13+'IS-Life Insurance'!K14),"-")</f>
        <v>-</v>
      </c>
      <c r="M6" s="59" t="str">
        <f>IFERROR(('IS-Life Insurance'!L5+'IS-Life Insurance'!L9)/('IS-Life Insurance'!L13+'IS-Life Insurance'!L14),"-")</f>
        <v>-</v>
      </c>
      <c r="N6" s="59" t="str">
        <f>IFERROR(('IS-Life Insurance'!M5+'IS-Life Insurance'!M9)/('IS-Life Insurance'!M13+'IS-Life Insurance'!M14),"-")</f>
        <v>-</v>
      </c>
      <c r="O6" s="59" t="str">
        <f>IFERROR(('IS-Life Insurance'!N5+'IS-Life Insurance'!N9)/('IS-Life Insurance'!N13+'IS-Life Insurance'!N14),"-")</f>
        <v>-</v>
      </c>
      <c r="P6" s="77" t="s">
        <v>211</v>
      </c>
    </row>
    <row r="7" spans="1:30" ht="23.15" customHeight="1">
      <c r="C7" s="45" t="s">
        <v>204</v>
      </c>
      <c r="D7" s="59">
        <f>IFERROR(('IS-Life Insurance'!C5+'IS-Life Insurance'!C9)/('IS-Life Insurance'!C13+'IS-Life Insurance'!C14+'IS-Life Insurance'!C26+'IS-Life Insurance'!C27+'IS-Life Insurance'!C28+'IS-Life Insurance'!C29),"-")</f>
        <v>1.2140704276032774</v>
      </c>
      <c r="E7" s="59">
        <f>IFERROR(('IS-Life Insurance'!D5+'IS-Life Insurance'!D9)/('IS-Life Insurance'!D13+'IS-Life Insurance'!D14+'IS-Life Insurance'!D26+'IS-Life Insurance'!D27+'IS-Life Insurance'!D28+'IS-Life Insurance'!D29),"-")</f>
        <v>1.1032601098555395</v>
      </c>
      <c r="F7" s="59">
        <f>IFERROR(('IS-Life Insurance'!E5+'IS-Life Insurance'!E9)/('IS-Life Insurance'!E13+'IS-Life Insurance'!E14+'IS-Life Insurance'!E26+'IS-Life Insurance'!E27+'IS-Life Insurance'!E28+'IS-Life Insurance'!E29),"-")</f>
        <v>1.084935294750669</v>
      </c>
      <c r="G7" s="59" t="str">
        <f>IFERROR(('IS-Life Insurance'!F5+'IS-Life Insurance'!F9)/('IS-Life Insurance'!F13+'IS-Life Insurance'!F14+'IS-Life Insurance'!F26+'IS-Life Insurance'!F27+'IS-Life Insurance'!F28+'IS-Life Insurance'!F29),"-")</f>
        <v>-</v>
      </c>
      <c r="H7" s="59" t="str">
        <f>IFERROR(('IS-Life Insurance'!G5+'IS-Life Insurance'!G9)/('IS-Life Insurance'!G13+'IS-Life Insurance'!G14+'IS-Life Insurance'!G26+'IS-Life Insurance'!G27+'IS-Life Insurance'!G28+'IS-Life Insurance'!G29),"-")</f>
        <v>-</v>
      </c>
      <c r="I7" s="59" t="str">
        <f>IFERROR(('IS-Life Insurance'!H5+'IS-Life Insurance'!H9)/('IS-Life Insurance'!H13+'IS-Life Insurance'!H14+'IS-Life Insurance'!H26+'IS-Life Insurance'!H27+'IS-Life Insurance'!H28+'IS-Life Insurance'!H29),"-")</f>
        <v>-</v>
      </c>
      <c r="J7" s="59" t="str">
        <f>IFERROR(('IS-Life Insurance'!I5+'IS-Life Insurance'!I9)/('IS-Life Insurance'!I13+'IS-Life Insurance'!I14+'IS-Life Insurance'!I26+'IS-Life Insurance'!I27+'IS-Life Insurance'!I28+'IS-Life Insurance'!I29),"-")</f>
        <v>-</v>
      </c>
      <c r="K7" s="59" t="str">
        <f>IFERROR(('IS-Life Insurance'!J5+'IS-Life Insurance'!J9)/('IS-Life Insurance'!J13+'IS-Life Insurance'!J14+'IS-Life Insurance'!J26+'IS-Life Insurance'!J27+'IS-Life Insurance'!J28+'IS-Life Insurance'!J29),"-")</f>
        <v>-</v>
      </c>
      <c r="L7" s="59" t="str">
        <f>IFERROR(('IS-Life Insurance'!K5+'IS-Life Insurance'!K9)/('IS-Life Insurance'!K13+'IS-Life Insurance'!K14+'IS-Life Insurance'!K26+'IS-Life Insurance'!K27+'IS-Life Insurance'!K28+'IS-Life Insurance'!K29),"-")</f>
        <v>-</v>
      </c>
      <c r="M7" s="59" t="str">
        <f>IFERROR(('IS-Life Insurance'!L5+'IS-Life Insurance'!L9)/('IS-Life Insurance'!L13+'IS-Life Insurance'!L14+'IS-Life Insurance'!L26+'IS-Life Insurance'!L27+'IS-Life Insurance'!L28+'IS-Life Insurance'!L29),"-")</f>
        <v>-</v>
      </c>
      <c r="N7" s="59" t="str">
        <f>IFERROR(('IS-Life Insurance'!M5+'IS-Life Insurance'!M9)/('IS-Life Insurance'!M13+'IS-Life Insurance'!M14+'IS-Life Insurance'!M26+'IS-Life Insurance'!M27+'IS-Life Insurance'!M28+'IS-Life Insurance'!M29),"-")</f>
        <v>-</v>
      </c>
      <c r="O7" s="59" t="str">
        <f>IFERROR(('IS-Life Insurance'!N5+'IS-Life Insurance'!N9)/('IS-Life Insurance'!N13+'IS-Life Insurance'!N14+'IS-Life Insurance'!N26+'IS-Life Insurance'!N27+'IS-Life Insurance'!N28+'IS-Life Insurance'!N29),"-")</f>
        <v>-</v>
      </c>
      <c r="P7" s="77" t="s">
        <v>212</v>
      </c>
    </row>
    <row r="8" spans="1:30" ht="23.15" customHeight="1">
      <c r="C8" s="45" t="s">
        <v>205</v>
      </c>
      <c r="D8" s="59">
        <f>IFERROR('IS-Life Insurance'!C6/'IS-Life Insurance'!C5,"-")</f>
        <v>5.7331254491224233E-2</v>
      </c>
      <c r="E8" s="59">
        <f>IFERROR('IS-Life Insurance'!D6/'IS-Life Insurance'!D5,"-")</f>
        <v>4.5680995500618271E-2</v>
      </c>
      <c r="F8" s="59">
        <f>IFERROR('IS-Life Insurance'!E6/'IS-Life Insurance'!E5,"-")</f>
        <v>4.1759396957507848E-2</v>
      </c>
      <c r="G8" s="59" t="str">
        <f>IFERROR('IS-Life Insurance'!F6/'IS-Life Insurance'!F5,"-")</f>
        <v>-</v>
      </c>
      <c r="H8" s="59" t="str">
        <f>IFERROR('IS-Life Insurance'!G6/'IS-Life Insurance'!G5,"-")</f>
        <v>-</v>
      </c>
      <c r="I8" s="59" t="str">
        <f>IFERROR('IS-Life Insurance'!H6/'IS-Life Insurance'!H5,"-")</f>
        <v>-</v>
      </c>
      <c r="J8" s="59" t="str">
        <f>IFERROR('IS-Life Insurance'!I6/'IS-Life Insurance'!I5,"-")</f>
        <v>-</v>
      </c>
      <c r="K8" s="59" t="str">
        <f>IFERROR('IS-Life Insurance'!J6/'IS-Life Insurance'!J5,"-")</f>
        <v>-</v>
      </c>
      <c r="L8" s="59" t="str">
        <f>IFERROR('IS-Life Insurance'!K6/'IS-Life Insurance'!K5,"-")</f>
        <v>-</v>
      </c>
      <c r="M8" s="59" t="str">
        <f>IFERROR('IS-Life Insurance'!L6/'IS-Life Insurance'!L5,"-")</f>
        <v>-</v>
      </c>
      <c r="N8" s="59" t="str">
        <f>IFERROR('IS-Life Insurance'!M6/'IS-Life Insurance'!M5,"-")</f>
        <v>-</v>
      </c>
      <c r="O8" s="59" t="str">
        <f>IFERROR('IS-Life Insurance'!N6/'IS-Life Insurance'!N5,"-")</f>
        <v>-</v>
      </c>
      <c r="P8" s="77" t="s">
        <v>188</v>
      </c>
    </row>
    <row r="9" spans="1:30" ht="23.15" customHeight="1">
      <c r="C9" s="45" t="s">
        <v>206</v>
      </c>
      <c r="D9" s="59">
        <f>IFERROR('FP-Life Insurance'!C27/'FP-Life Insurance'!C54,"-")</f>
        <v>1.1827859300039332</v>
      </c>
      <c r="E9" s="59">
        <f>IFERROR('FP-Life Insurance'!D27/'FP-Life Insurance'!D54,"-")</f>
        <v>1.1872095976302592</v>
      </c>
      <c r="F9" s="59">
        <f>IFERROR('FP-Life Insurance'!E27/'FP-Life Insurance'!E54,"-")</f>
        <v>1.1836824295649042</v>
      </c>
      <c r="G9" s="59" t="str">
        <f>IFERROR('FP-Life Insurance'!F27/'FP-Life Insurance'!F54,"-")</f>
        <v>-</v>
      </c>
      <c r="H9" s="59" t="str">
        <f>IFERROR('FP-Life Insurance'!G27/'FP-Life Insurance'!G54,"-")</f>
        <v>-</v>
      </c>
      <c r="I9" s="59" t="str">
        <f>IFERROR('FP-Life Insurance'!H27/'FP-Life Insurance'!H54,"-")</f>
        <v>-</v>
      </c>
      <c r="J9" s="59" t="str">
        <f>IFERROR('FP-Life Insurance'!I27/'FP-Life Insurance'!I54,"-")</f>
        <v>-</v>
      </c>
      <c r="K9" s="59" t="str">
        <f>IFERROR('FP-Life Insurance'!J27/'FP-Life Insurance'!J54,"-")</f>
        <v>-</v>
      </c>
      <c r="L9" s="59" t="str">
        <f>IFERROR('FP-Life Insurance'!K27/'FP-Life Insurance'!K54,"-")</f>
        <v>-</v>
      </c>
      <c r="M9" s="59" t="str">
        <f>IFERROR('FP-Life Insurance'!L27/'FP-Life Insurance'!L54,"-")</f>
        <v>-</v>
      </c>
      <c r="N9" s="59" t="str">
        <f>IFERROR('FP-Life Insurance'!M27/'FP-Life Insurance'!M54,"-")</f>
        <v>-</v>
      </c>
      <c r="O9" s="59" t="str">
        <f>IFERROR('FP-Life Insurance'!N27/'FP-Life Insurance'!N54,"-")</f>
        <v>-</v>
      </c>
      <c r="P9" s="77" t="s">
        <v>213</v>
      </c>
    </row>
    <row r="10" spans="1:30" ht="23.15" hidden="1" customHeight="1">
      <c r="C10" s="45" t="s">
        <v>425</v>
      </c>
      <c r="D10" s="59">
        <v>2.517000787934653</v>
      </c>
      <c r="E10" s="59"/>
      <c r="F10" s="59"/>
      <c r="G10" s="59"/>
      <c r="H10" s="59"/>
      <c r="I10" s="59"/>
      <c r="J10" s="59"/>
      <c r="K10" s="59"/>
      <c r="L10" s="59"/>
      <c r="M10" s="59"/>
      <c r="N10" s="59"/>
      <c r="O10" s="59"/>
      <c r="P10" s="77" t="s">
        <v>431</v>
      </c>
    </row>
    <row r="11" spans="1:30" ht="23.15" hidden="1" customHeight="1">
      <c r="C11" s="45" t="s">
        <v>426</v>
      </c>
      <c r="D11" s="95">
        <v>5.0362355655666535</v>
      </c>
      <c r="E11" s="59"/>
      <c r="F11" s="59"/>
      <c r="G11" s="59"/>
      <c r="H11" s="59"/>
      <c r="I11" s="59"/>
      <c r="J11" s="59"/>
      <c r="K11" s="59"/>
      <c r="L11" s="59"/>
      <c r="M11" s="59"/>
      <c r="N11" s="59"/>
      <c r="O11" s="59"/>
      <c r="P11" s="77" t="s">
        <v>432</v>
      </c>
    </row>
    <row r="12" spans="1:30" ht="23.15" hidden="1" customHeight="1">
      <c r="C12" s="45" t="s">
        <v>428</v>
      </c>
      <c r="D12" s="98"/>
      <c r="E12" s="59"/>
      <c r="F12" s="59"/>
      <c r="G12" s="59"/>
      <c r="H12" s="59"/>
      <c r="I12" s="59"/>
      <c r="J12" s="59"/>
      <c r="K12" s="59"/>
      <c r="L12" s="59"/>
      <c r="M12" s="59"/>
      <c r="N12" s="59"/>
      <c r="O12" s="59"/>
      <c r="P12" s="77" t="s">
        <v>427</v>
      </c>
    </row>
    <row r="13" spans="1:30" ht="23.15" hidden="1" customHeight="1">
      <c r="C13" s="45" t="s">
        <v>429</v>
      </c>
      <c r="D13" s="98"/>
      <c r="E13" s="59"/>
      <c r="F13" s="59"/>
      <c r="G13" s="59"/>
      <c r="H13" s="59"/>
      <c r="I13" s="59"/>
      <c r="J13" s="59"/>
      <c r="K13" s="59"/>
      <c r="L13" s="59"/>
      <c r="M13" s="59"/>
      <c r="N13" s="59"/>
      <c r="O13" s="59"/>
      <c r="P13" s="77" t="s">
        <v>430</v>
      </c>
    </row>
    <row r="14" spans="1:30" ht="20.5" customHeight="1">
      <c r="C14" s="45"/>
      <c r="D14" s="59"/>
      <c r="E14" s="59"/>
      <c r="F14" s="59"/>
      <c r="G14" s="59"/>
      <c r="H14" s="59"/>
      <c r="I14" s="59"/>
      <c r="J14" s="59"/>
      <c r="K14" s="59"/>
      <c r="L14" s="59"/>
      <c r="M14" s="59"/>
      <c r="N14" s="59"/>
      <c r="O14" s="59"/>
      <c r="P14" s="77"/>
    </row>
    <row r="15" spans="1:30" ht="20.5" customHeight="1">
      <c r="C15" s="58" t="s">
        <v>207</v>
      </c>
      <c r="D15" s="59"/>
      <c r="E15" s="59"/>
      <c r="F15" s="59"/>
      <c r="G15" s="59"/>
      <c r="H15" s="59"/>
      <c r="I15" s="59"/>
      <c r="J15" s="59"/>
      <c r="K15" s="59"/>
      <c r="L15" s="59"/>
      <c r="M15" s="59"/>
      <c r="N15" s="59"/>
      <c r="O15" s="59"/>
      <c r="P15" s="77"/>
    </row>
    <row r="16" spans="1:30" ht="21" customHeight="1">
      <c r="C16" s="45" t="s">
        <v>201</v>
      </c>
      <c r="D16" s="78">
        <f>IFERROR(('IS-General Insurance'!C5+'IS-General Insurance'!C6)/('IS-General Insurance'!C21),"-")</f>
        <v>3.3171792856750644</v>
      </c>
      <c r="E16" s="78">
        <f>IFERROR(('IS-General Insurance'!D5+'IS-General Insurance'!D6)/('IS-General Insurance'!D21),"-")</f>
        <v>2.8296477783444756</v>
      </c>
      <c r="F16" s="78">
        <f>IFERROR(('IS-General Insurance'!E5+'IS-General Insurance'!E6)/('IS-General Insurance'!E21),"-")</f>
        <v>2.6131423770399684</v>
      </c>
      <c r="G16" s="78" t="str">
        <f>IFERROR(('IS-General Insurance'!F5+'IS-General Insurance'!F6)/('IS-General Insurance'!F21),"-")</f>
        <v>-</v>
      </c>
      <c r="H16" s="78" t="str">
        <f>IFERROR(('IS-General Insurance'!G5+'IS-General Insurance'!G6)/('IS-General Insurance'!G21),"-")</f>
        <v>-</v>
      </c>
      <c r="I16" s="78" t="str">
        <f>IFERROR(('IS-General Insurance'!H5+'IS-General Insurance'!H6)/('IS-General Insurance'!H21),"-")</f>
        <v>-</v>
      </c>
      <c r="J16" s="78" t="str">
        <f>IFERROR(('IS-General Insurance'!I5+'IS-General Insurance'!I6)/('IS-General Insurance'!I21),"-")</f>
        <v>-</v>
      </c>
      <c r="K16" s="78" t="str">
        <f>IFERROR(('IS-General Insurance'!J5+'IS-General Insurance'!J6)/('IS-General Insurance'!J21),"-")</f>
        <v>-</v>
      </c>
      <c r="L16" s="78" t="str">
        <f>IFERROR(('IS-General Insurance'!K5+'IS-General Insurance'!K6)/('IS-General Insurance'!K21),"-")</f>
        <v>-</v>
      </c>
      <c r="M16" s="78" t="str">
        <f>IFERROR(('IS-General Insurance'!L5+'IS-General Insurance'!L6)/('IS-General Insurance'!L21),"-")</f>
        <v>-</v>
      </c>
      <c r="N16" s="78" t="str">
        <f>IFERROR(('IS-General Insurance'!M5+'IS-General Insurance'!M6)/('IS-General Insurance'!M21),"-")</f>
        <v>-</v>
      </c>
      <c r="O16" s="78" t="str">
        <f>IFERROR(('IS-General Insurance'!N5+'IS-General Insurance'!N6)/('IS-General Insurance'!N21),"-")</f>
        <v>-</v>
      </c>
      <c r="P16" s="77" t="s">
        <v>209</v>
      </c>
    </row>
    <row r="17" spans="3:16" ht="21" customHeight="1">
      <c r="C17" s="45" t="s">
        <v>202</v>
      </c>
      <c r="D17" s="78">
        <f>IFERROR(('IS-General Insurance'!C5+'IS-General Insurance'!C6)/('IS-General Insurance'!C21+'IS-General Insurance'!C29+'IS-General Insurance'!C30+'IS-General Insurance'!C31+'IS-General Insurance'!C32),"-")</f>
        <v>2.4577483992329516</v>
      </c>
      <c r="E17" s="78">
        <f>IFERROR(('IS-General Insurance'!D5+'IS-General Insurance'!D6)/('IS-General Insurance'!D21+'IS-General Insurance'!D29+'IS-General Insurance'!D30+'IS-General Insurance'!D31+'IS-General Insurance'!D32),"-")</f>
        <v>2.0678216706435575</v>
      </c>
      <c r="F17" s="78">
        <f>IFERROR(('IS-General Insurance'!E5+'IS-General Insurance'!E6)/('IS-General Insurance'!E21+'IS-General Insurance'!E29+'IS-General Insurance'!E30+'IS-General Insurance'!E31+'IS-General Insurance'!E32),"-")</f>
        <v>1.9143283873385</v>
      </c>
      <c r="G17" s="78" t="str">
        <f>IFERROR(('IS-General Insurance'!F5+'IS-General Insurance'!F6)/('IS-General Insurance'!F21+'IS-General Insurance'!F29+'IS-General Insurance'!F30+'IS-General Insurance'!F31+'IS-General Insurance'!F32),"-")</f>
        <v>-</v>
      </c>
      <c r="H17" s="78" t="str">
        <f>IFERROR(('IS-General Insurance'!G5+'IS-General Insurance'!G6)/('IS-General Insurance'!G21+'IS-General Insurance'!G29+'IS-General Insurance'!G30+'IS-General Insurance'!G31+'IS-General Insurance'!G32),"-")</f>
        <v>-</v>
      </c>
      <c r="I17" s="78" t="str">
        <f>IFERROR(('IS-General Insurance'!H5+'IS-General Insurance'!H6)/('IS-General Insurance'!H21+'IS-General Insurance'!H29+'IS-General Insurance'!H30+'IS-General Insurance'!H31+'IS-General Insurance'!H32),"-")</f>
        <v>-</v>
      </c>
      <c r="J17" s="78" t="str">
        <f>IFERROR(('IS-General Insurance'!I5+'IS-General Insurance'!I6)/('IS-General Insurance'!I21+'IS-General Insurance'!I29+'IS-General Insurance'!I30+'IS-General Insurance'!I31+'IS-General Insurance'!I32),"-")</f>
        <v>-</v>
      </c>
      <c r="K17" s="78" t="str">
        <f>IFERROR(('IS-General Insurance'!J5+'IS-General Insurance'!J6)/('IS-General Insurance'!J21+'IS-General Insurance'!J29+'IS-General Insurance'!J30+'IS-General Insurance'!J31+'IS-General Insurance'!J32),"-")</f>
        <v>-</v>
      </c>
      <c r="L17" s="78" t="str">
        <f>IFERROR(('IS-General Insurance'!K5+'IS-General Insurance'!K6)/('IS-General Insurance'!K21+'IS-General Insurance'!K29+'IS-General Insurance'!K30+'IS-General Insurance'!K31+'IS-General Insurance'!K32),"-")</f>
        <v>-</v>
      </c>
      <c r="M17" s="78" t="str">
        <f>IFERROR(('IS-General Insurance'!L5+'IS-General Insurance'!L6)/('IS-General Insurance'!L21+'IS-General Insurance'!L29+'IS-General Insurance'!L30+'IS-General Insurance'!L31+'IS-General Insurance'!L32),"-")</f>
        <v>-</v>
      </c>
      <c r="N17" s="78" t="str">
        <f>IFERROR(('IS-General Insurance'!M5+'IS-General Insurance'!M6)/('IS-General Insurance'!M21+'IS-General Insurance'!M29+'IS-General Insurance'!M30+'IS-General Insurance'!M31+'IS-General Insurance'!M32),"-")</f>
        <v>-</v>
      </c>
      <c r="O17" s="78" t="str">
        <f>IFERROR(('IS-General Insurance'!N5+'IS-General Insurance'!N6)/('IS-General Insurance'!N21+'IS-General Insurance'!N29+'IS-General Insurance'!N30+'IS-General Insurance'!N31+'IS-General Insurance'!N32),"-")</f>
        <v>-</v>
      </c>
      <c r="P17" s="77" t="s">
        <v>210</v>
      </c>
    </row>
    <row r="18" spans="3:16" ht="21" customHeight="1">
      <c r="C18" s="45" t="s">
        <v>203</v>
      </c>
      <c r="D18" s="78">
        <f>IFERROR(('IS-General Insurance'!C5+'IS-General Insurance'!C6+'IS-General Insurance'!C28)/'IS-General Insurance'!C21,"-")</f>
        <v>3.4126553377723283</v>
      </c>
      <c r="E18" s="78">
        <f>IFERROR(('IS-General Insurance'!D5+'IS-General Insurance'!D6+'IS-General Insurance'!D28)/'IS-General Insurance'!D21,"-")</f>
        <v>2.9281636575934584</v>
      </c>
      <c r="F18" s="78">
        <f>IFERROR(('IS-General Insurance'!E5+'IS-General Insurance'!E6+'IS-General Insurance'!E28)/'IS-General Insurance'!E21,"-")</f>
        <v>2.7247994552784096</v>
      </c>
      <c r="G18" s="78" t="str">
        <f>IFERROR(('IS-General Insurance'!F5+'IS-General Insurance'!F6+'IS-General Insurance'!F28)/'IS-General Insurance'!F21,"-")</f>
        <v>-</v>
      </c>
      <c r="H18" s="78" t="str">
        <f>IFERROR(('IS-General Insurance'!G5+'IS-General Insurance'!G6+'IS-General Insurance'!G28)/'IS-General Insurance'!G21,"-")</f>
        <v>-</v>
      </c>
      <c r="I18" s="78" t="str">
        <f>IFERROR(('IS-General Insurance'!H5+'IS-General Insurance'!H6+'IS-General Insurance'!H28)/'IS-General Insurance'!H21,"-")</f>
        <v>-</v>
      </c>
      <c r="J18" s="78" t="str">
        <f>IFERROR(('IS-General Insurance'!I5+'IS-General Insurance'!I6+'IS-General Insurance'!I28)/'IS-General Insurance'!I21,"-")</f>
        <v>-</v>
      </c>
      <c r="K18" s="78" t="str">
        <f>IFERROR(('IS-General Insurance'!J5+'IS-General Insurance'!J6+'IS-General Insurance'!J28)/'IS-General Insurance'!J21,"-")</f>
        <v>-</v>
      </c>
      <c r="L18" s="78" t="str">
        <f>IFERROR(('IS-General Insurance'!K5+'IS-General Insurance'!K6+'IS-General Insurance'!K28)/'IS-General Insurance'!K21,"-")</f>
        <v>-</v>
      </c>
      <c r="M18" s="78" t="str">
        <f>IFERROR(('IS-General Insurance'!L5+'IS-General Insurance'!L6+'IS-General Insurance'!L28)/'IS-General Insurance'!L21,"-")</f>
        <v>-</v>
      </c>
      <c r="N18" s="78" t="str">
        <f>IFERROR(('IS-General Insurance'!M5+'IS-General Insurance'!M6+'IS-General Insurance'!M28)/'IS-General Insurance'!M21,"-")</f>
        <v>-</v>
      </c>
      <c r="O18" s="78" t="str">
        <f>IFERROR(('IS-General Insurance'!N5+'IS-General Insurance'!N6+'IS-General Insurance'!N28)/'IS-General Insurance'!N21,"-")</f>
        <v>-</v>
      </c>
      <c r="P18" s="77" t="s">
        <v>211</v>
      </c>
    </row>
    <row r="19" spans="3:16" ht="21" customHeight="1">
      <c r="C19" s="45" t="s">
        <v>204</v>
      </c>
      <c r="D19" s="78">
        <f>IFERROR(('IS-General Insurance'!C5+'IS-General Insurance'!C6+'IS-General Insurance'!C28)/('IS-General Insurance'!C21+'IS-General Insurance'!C29+'IS-General Insurance'!C30+'IS-General Insurance'!C31+'IS-General Insurance'!C32),"-")</f>
        <v>2.5284880530166571</v>
      </c>
      <c r="E19" s="78">
        <f>IFERROR(('IS-General Insurance'!D5+'IS-General Insurance'!D6+'IS-General Insurance'!D28)/('IS-General Insurance'!D21+'IS-General Insurance'!D29+'IS-General Insurance'!D30+'IS-General Insurance'!D31+'IS-General Insurance'!D32),"-")</f>
        <v>2.1398141184572337</v>
      </c>
      <c r="F19" s="78">
        <f>IFERROR(('IS-General Insurance'!E5+'IS-General Insurance'!E6+'IS-General Insurance'!E28)/('IS-General Insurance'!E21+'IS-General Insurance'!E29+'IS-General Insurance'!E30+'IS-General Insurance'!E31+'IS-General Insurance'!E32),"-")</f>
        <v>1.9961258111594122</v>
      </c>
      <c r="G19" s="78" t="str">
        <f>IFERROR(('IS-General Insurance'!F5+'IS-General Insurance'!F6+'IS-General Insurance'!F28)/('IS-General Insurance'!F21+'IS-General Insurance'!F29+'IS-General Insurance'!F30+'IS-General Insurance'!F31+'IS-General Insurance'!F32),"-")</f>
        <v>-</v>
      </c>
      <c r="H19" s="78" t="str">
        <f>IFERROR(('IS-General Insurance'!G5+'IS-General Insurance'!G6+'IS-General Insurance'!G28)/('IS-General Insurance'!G21+'IS-General Insurance'!G29+'IS-General Insurance'!G30+'IS-General Insurance'!G31+'IS-General Insurance'!G32),"-")</f>
        <v>-</v>
      </c>
      <c r="I19" s="78" t="str">
        <f>IFERROR(('IS-General Insurance'!H5+'IS-General Insurance'!H6+'IS-General Insurance'!H28)/('IS-General Insurance'!H21+'IS-General Insurance'!H29+'IS-General Insurance'!H30+'IS-General Insurance'!H31+'IS-General Insurance'!H32),"-")</f>
        <v>-</v>
      </c>
      <c r="J19" s="78" t="str">
        <f>IFERROR(('IS-General Insurance'!I5+'IS-General Insurance'!I6+'IS-General Insurance'!I28)/('IS-General Insurance'!I21+'IS-General Insurance'!I29+'IS-General Insurance'!I30+'IS-General Insurance'!I31+'IS-General Insurance'!I32),"-")</f>
        <v>-</v>
      </c>
      <c r="K19" s="78" t="str">
        <f>IFERROR(('IS-General Insurance'!J5+'IS-General Insurance'!J6+'IS-General Insurance'!J28)/('IS-General Insurance'!J21+'IS-General Insurance'!J29+'IS-General Insurance'!J30+'IS-General Insurance'!J31+'IS-General Insurance'!J32),"-")</f>
        <v>-</v>
      </c>
      <c r="L19" s="78" t="str">
        <f>IFERROR(('IS-General Insurance'!K5+'IS-General Insurance'!K6+'IS-General Insurance'!K28)/('IS-General Insurance'!K21+'IS-General Insurance'!K29+'IS-General Insurance'!K30+'IS-General Insurance'!K31+'IS-General Insurance'!K32),"-")</f>
        <v>-</v>
      </c>
      <c r="M19" s="78" t="str">
        <f>IFERROR(('IS-General Insurance'!L5+'IS-General Insurance'!L6+'IS-General Insurance'!L28)/('IS-General Insurance'!L21+'IS-General Insurance'!L29+'IS-General Insurance'!L30+'IS-General Insurance'!L31+'IS-General Insurance'!L32),"-")</f>
        <v>-</v>
      </c>
      <c r="N19" s="78" t="str">
        <f>IFERROR(('IS-General Insurance'!M5+'IS-General Insurance'!M6+'IS-General Insurance'!M28)/('IS-General Insurance'!M21+'IS-General Insurance'!M29+'IS-General Insurance'!M30+'IS-General Insurance'!M31+'IS-General Insurance'!M32),"-")</f>
        <v>-</v>
      </c>
      <c r="O19" s="78" t="str">
        <f>IFERROR(('IS-General Insurance'!N5+'IS-General Insurance'!N6+'IS-General Insurance'!N28)/('IS-General Insurance'!N21+'IS-General Insurance'!N29+'IS-General Insurance'!N30+'IS-General Insurance'!N31+'IS-General Insurance'!N32),"-")</f>
        <v>-</v>
      </c>
      <c r="P19" s="77" t="s">
        <v>212</v>
      </c>
    </row>
    <row r="20" spans="3:16" ht="21" customHeight="1">
      <c r="C20" s="45" t="s">
        <v>205</v>
      </c>
      <c r="D20" s="78">
        <f>IFERROR('IS-General Insurance'!C10/('IS-General Insurance'!C5+'IS-General Insurance'!C6),"-")</f>
        <v>0.42734487295708695</v>
      </c>
      <c r="E20" s="78">
        <f>IFERROR('IS-General Insurance'!D10/('IS-General Insurance'!D5+'IS-General Insurance'!D6),"-")</f>
        <v>0.42642406889059276</v>
      </c>
      <c r="F20" s="78">
        <f>IFERROR('IS-General Insurance'!E10/('IS-General Insurance'!E5+'IS-General Insurance'!E6),"-")</f>
        <v>0.4140723788966888</v>
      </c>
      <c r="G20" s="78" t="str">
        <f>IFERROR('IS-General Insurance'!F10/('IS-General Insurance'!F5+'IS-General Insurance'!F6),"-")</f>
        <v>-</v>
      </c>
      <c r="H20" s="78" t="str">
        <f>IFERROR('IS-General Insurance'!G10/('IS-General Insurance'!G5+'IS-General Insurance'!G6),"-")</f>
        <v>-</v>
      </c>
      <c r="I20" s="78" t="str">
        <f>IFERROR('IS-General Insurance'!H10/('IS-General Insurance'!H5+'IS-General Insurance'!H6),"-")</f>
        <v>-</v>
      </c>
      <c r="J20" s="78" t="str">
        <f>IFERROR('IS-General Insurance'!I10/('IS-General Insurance'!I5+'IS-General Insurance'!I6),"-")</f>
        <v>-</v>
      </c>
      <c r="K20" s="78" t="str">
        <f>IFERROR('IS-General Insurance'!J10/('IS-General Insurance'!J5+'IS-General Insurance'!J6),"-")</f>
        <v>-</v>
      </c>
      <c r="L20" s="78" t="str">
        <f>IFERROR('IS-General Insurance'!K10/('IS-General Insurance'!K5+'IS-General Insurance'!K6),"-")</f>
        <v>-</v>
      </c>
      <c r="M20" s="78" t="str">
        <f>IFERROR('IS-General Insurance'!L10/('IS-General Insurance'!L5+'IS-General Insurance'!L6),"-")</f>
        <v>-</v>
      </c>
      <c r="N20" s="78" t="str">
        <f>IFERROR('IS-General Insurance'!M10/('IS-General Insurance'!M5+'IS-General Insurance'!M6),"-")</f>
        <v>-</v>
      </c>
      <c r="O20" s="78" t="str">
        <f>IFERROR('IS-General Insurance'!N10/('IS-General Insurance'!N5+'IS-General Insurance'!N6),"-")</f>
        <v>-</v>
      </c>
      <c r="P20" s="77" t="s">
        <v>188</v>
      </c>
    </row>
    <row r="21" spans="3:16" ht="21" customHeight="1">
      <c r="C21" s="45" t="s">
        <v>206</v>
      </c>
      <c r="D21" s="78">
        <f>IFERROR('FP-General Insurance'!C27/'FP-General Insurance'!C54,"-")</f>
        <v>1.0315233418940675</v>
      </c>
      <c r="E21" s="78">
        <f>IFERROR('FP-General Insurance'!D27/'FP-General Insurance'!D54,"-")</f>
        <v>1.0380453264383436</v>
      </c>
      <c r="F21" s="78">
        <f>IFERROR('FP-General Insurance'!E27/'FP-General Insurance'!E54,"-")</f>
        <v>1.0519831607882291</v>
      </c>
      <c r="G21" s="78" t="str">
        <f>IFERROR('FP-General Insurance'!F27/'FP-General Insurance'!F54,"-")</f>
        <v>-</v>
      </c>
      <c r="H21" s="78" t="str">
        <f>IFERROR('FP-General Insurance'!G27/'FP-General Insurance'!G54,"-")</f>
        <v>-</v>
      </c>
      <c r="I21" s="78" t="str">
        <f>IFERROR('FP-General Insurance'!H27/'FP-General Insurance'!H54,"-")</f>
        <v>-</v>
      </c>
      <c r="J21" s="78" t="str">
        <f>IFERROR('FP-General Insurance'!I27/'FP-General Insurance'!I54,"-")</f>
        <v>-</v>
      </c>
      <c r="K21" s="78" t="str">
        <f>IFERROR('FP-General Insurance'!J27/'FP-General Insurance'!J54,"-")</f>
        <v>-</v>
      </c>
      <c r="L21" s="78" t="str">
        <f>IFERROR('FP-General Insurance'!K27/'FP-General Insurance'!K54,"-")</f>
        <v>-</v>
      </c>
      <c r="M21" s="78" t="str">
        <f>IFERROR('FP-General Insurance'!L27/'FP-General Insurance'!L54,"-")</f>
        <v>-</v>
      </c>
      <c r="N21" s="78" t="str">
        <f>IFERROR('FP-General Insurance'!M27/'FP-General Insurance'!M54,"-")</f>
        <v>-</v>
      </c>
      <c r="O21" s="78" t="str">
        <f>IFERROR('FP-General Insurance'!N27/'FP-General Insurance'!N54,"-")</f>
        <v>-</v>
      </c>
      <c r="P21" s="77" t="s">
        <v>213</v>
      </c>
    </row>
    <row r="22" spans="3:16" ht="21" hidden="1" customHeight="1">
      <c r="C22" s="45" t="s">
        <v>425</v>
      </c>
      <c r="D22" s="78">
        <v>1.6576901991462087</v>
      </c>
      <c r="E22" s="78"/>
      <c r="F22" s="78"/>
      <c r="G22" s="78"/>
      <c r="H22" s="78"/>
      <c r="I22" s="78"/>
      <c r="J22" s="78"/>
      <c r="K22" s="78"/>
      <c r="L22" s="78"/>
      <c r="M22" s="78"/>
      <c r="N22" s="78"/>
      <c r="O22" s="78"/>
      <c r="P22" s="77" t="s">
        <v>431</v>
      </c>
    </row>
    <row r="23" spans="3:16" ht="21" hidden="1" customHeight="1">
      <c r="C23" s="45" t="s">
        <v>433</v>
      </c>
      <c r="D23" s="96">
        <v>3.2478591797322141</v>
      </c>
      <c r="E23" s="78"/>
      <c r="F23" s="78"/>
      <c r="G23" s="78"/>
      <c r="H23" s="78"/>
      <c r="I23" s="78"/>
      <c r="J23" s="78"/>
      <c r="K23" s="78"/>
      <c r="L23" s="78"/>
      <c r="M23" s="78"/>
      <c r="N23" s="78"/>
      <c r="O23" s="78"/>
      <c r="P23" s="77" t="s">
        <v>432</v>
      </c>
    </row>
    <row r="24" spans="3:16" ht="21" hidden="1" customHeight="1">
      <c r="C24" s="45" t="s">
        <v>434</v>
      </c>
      <c r="D24" s="99"/>
      <c r="E24" s="78"/>
      <c r="F24" s="78"/>
      <c r="G24" s="78"/>
      <c r="H24" s="78"/>
      <c r="I24" s="78"/>
      <c r="J24" s="78"/>
      <c r="K24" s="78"/>
      <c r="L24" s="78"/>
      <c r="M24" s="78"/>
      <c r="N24" s="78"/>
      <c r="O24" s="78"/>
      <c r="P24" s="77" t="s">
        <v>427</v>
      </c>
    </row>
    <row r="25" spans="3:16" ht="21" hidden="1" customHeight="1">
      <c r="C25" s="45" t="s">
        <v>435</v>
      </c>
      <c r="D25" s="99"/>
      <c r="E25" s="78"/>
      <c r="F25" s="78"/>
      <c r="G25" s="78"/>
      <c r="H25" s="78"/>
      <c r="I25" s="78"/>
      <c r="J25" s="78"/>
      <c r="K25" s="78"/>
      <c r="L25" s="78"/>
      <c r="M25" s="78"/>
      <c r="N25" s="78"/>
      <c r="O25" s="78"/>
      <c r="P25" s="77" t="s">
        <v>430</v>
      </c>
    </row>
    <row r="26" spans="3:16" ht="20.5" customHeight="1">
      <c r="C26" s="45"/>
      <c r="D26" s="78"/>
      <c r="E26" s="78"/>
      <c r="F26" s="78"/>
      <c r="G26" s="78"/>
      <c r="H26" s="78"/>
      <c r="I26" s="78"/>
      <c r="J26" s="78"/>
      <c r="K26" s="78"/>
      <c r="L26" s="78"/>
      <c r="M26" s="78"/>
      <c r="N26" s="78"/>
      <c r="O26" s="78"/>
      <c r="P26" s="77"/>
    </row>
    <row r="27" spans="3:16" ht="20.5" customHeight="1">
      <c r="C27" s="58" t="s">
        <v>208</v>
      </c>
      <c r="D27" s="59"/>
      <c r="E27" s="59"/>
      <c r="F27" s="59"/>
      <c r="G27" s="59"/>
      <c r="H27" s="59"/>
      <c r="I27" s="59"/>
      <c r="J27" s="59"/>
      <c r="K27" s="59"/>
      <c r="L27" s="59"/>
      <c r="M27" s="59"/>
      <c r="N27" s="59"/>
      <c r="O27" s="59"/>
      <c r="P27" s="77"/>
    </row>
    <row r="28" spans="3:16" ht="20.5" customHeight="1">
      <c r="C28" s="45" t="s">
        <v>201</v>
      </c>
      <c r="D28" s="78">
        <f>IFERROR('IS-Reinsurance'!C6/'IS-Reinsurance'!C21,"-")</f>
        <v>2.9663598016901913</v>
      </c>
      <c r="E28" s="78">
        <f>IFERROR('IS-Reinsurance'!D6/'IS-Reinsurance'!D21,"-")</f>
        <v>2.6396882254903282</v>
      </c>
      <c r="F28" s="78">
        <f>IFERROR('IS-Reinsurance'!E6/'IS-Reinsurance'!E21,"-")</f>
        <v>2.3571635909105226</v>
      </c>
      <c r="G28" s="78" t="str">
        <f>IFERROR('IS-Reinsurance'!F6/'IS-Reinsurance'!F21,"-")</f>
        <v>-</v>
      </c>
      <c r="H28" s="78" t="str">
        <f>IFERROR('IS-Reinsurance'!G6/'IS-Reinsurance'!G21,"-")</f>
        <v>-</v>
      </c>
      <c r="I28" s="78" t="str">
        <f>IFERROR('IS-Reinsurance'!H6/'IS-Reinsurance'!H21,"-")</f>
        <v>-</v>
      </c>
      <c r="J28" s="78" t="str">
        <f>IFERROR('IS-Reinsurance'!I6/'IS-Reinsurance'!I21,"-")</f>
        <v>-</v>
      </c>
      <c r="K28" s="78" t="str">
        <f>IFERROR('IS-Reinsurance'!J6/'IS-Reinsurance'!J21,"-")</f>
        <v>-</v>
      </c>
      <c r="L28" s="78" t="str">
        <f>IFERROR('IS-Reinsurance'!K6/'IS-Reinsurance'!K21,"-")</f>
        <v>-</v>
      </c>
      <c r="M28" s="78" t="str">
        <f>IFERROR('IS-Reinsurance'!L6/'IS-Reinsurance'!L21,"-")</f>
        <v>-</v>
      </c>
      <c r="N28" s="78" t="str">
        <f>IFERROR('IS-Reinsurance'!M6/'IS-Reinsurance'!M21,"-")</f>
        <v>-</v>
      </c>
      <c r="O28" s="78" t="str">
        <f>IFERROR('IS-Reinsurance'!N6/'IS-Reinsurance'!N21,"-")</f>
        <v>-</v>
      </c>
      <c r="P28" s="77" t="s">
        <v>209</v>
      </c>
    </row>
    <row r="29" spans="3:16" ht="20.5" customHeight="1">
      <c r="C29" s="45" t="s">
        <v>202</v>
      </c>
      <c r="D29" s="78">
        <f>IFERROR('IS-Reinsurance'!C6/('IS-Reinsurance'!C21+'IS-Reinsurance'!C29+'IS-Reinsurance'!C30+'IS-Reinsurance'!C31+'IS-Reinsurance'!C32),"-")</f>
        <v>2.8439323721714413</v>
      </c>
      <c r="E29" s="78">
        <f>IFERROR('IS-Reinsurance'!D6/('IS-Reinsurance'!D21+'IS-Reinsurance'!D29+'IS-Reinsurance'!D30+'IS-Reinsurance'!D31+'IS-Reinsurance'!D32),"-")</f>
        <v>2.5010947871247664</v>
      </c>
      <c r="F29" s="78">
        <f>IFERROR('IS-Reinsurance'!E6/('IS-Reinsurance'!E21+'IS-Reinsurance'!E29+'IS-Reinsurance'!E30+'IS-Reinsurance'!E31+'IS-Reinsurance'!E32),"-")</f>
        <v>2.2252913586523082</v>
      </c>
      <c r="G29" s="78" t="str">
        <f>IFERROR('IS-Reinsurance'!F6/('IS-Reinsurance'!F21+'IS-Reinsurance'!F29+'IS-Reinsurance'!F30+'IS-Reinsurance'!F31+'IS-Reinsurance'!F32),"-")</f>
        <v>-</v>
      </c>
      <c r="H29" s="78" t="str">
        <f>IFERROR('IS-Reinsurance'!G6/('IS-Reinsurance'!G21+'IS-Reinsurance'!G29+'IS-Reinsurance'!G30+'IS-Reinsurance'!G31+'IS-Reinsurance'!G32),"-")</f>
        <v>-</v>
      </c>
      <c r="I29" s="78" t="str">
        <f>IFERROR('IS-Reinsurance'!H6/('IS-Reinsurance'!H21+'IS-Reinsurance'!H29+'IS-Reinsurance'!H30+'IS-Reinsurance'!H31+'IS-Reinsurance'!H32),"-")</f>
        <v>-</v>
      </c>
      <c r="J29" s="78" t="str">
        <f>IFERROR('IS-Reinsurance'!I6/('IS-Reinsurance'!I21+'IS-Reinsurance'!I29+'IS-Reinsurance'!I30+'IS-Reinsurance'!I31+'IS-Reinsurance'!I32),"-")</f>
        <v>-</v>
      </c>
      <c r="K29" s="78" t="str">
        <f>IFERROR('IS-Reinsurance'!J6/('IS-Reinsurance'!J21+'IS-Reinsurance'!J29+'IS-Reinsurance'!J30+'IS-Reinsurance'!J31+'IS-Reinsurance'!J32),"-")</f>
        <v>-</v>
      </c>
      <c r="L29" s="78" t="str">
        <f>IFERROR('IS-Reinsurance'!K6/('IS-Reinsurance'!K21+'IS-Reinsurance'!K29+'IS-Reinsurance'!K30+'IS-Reinsurance'!K31+'IS-Reinsurance'!K32),"-")</f>
        <v>-</v>
      </c>
      <c r="M29" s="78" t="str">
        <f>IFERROR('IS-Reinsurance'!L6/('IS-Reinsurance'!L21+'IS-Reinsurance'!L29+'IS-Reinsurance'!L30+'IS-Reinsurance'!L31+'IS-Reinsurance'!L32),"-")</f>
        <v>-</v>
      </c>
      <c r="N29" s="78" t="str">
        <f>IFERROR('IS-Reinsurance'!M6/('IS-Reinsurance'!M21+'IS-Reinsurance'!M29+'IS-Reinsurance'!M30+'IS-Reinsurance'!M31+'IS-Reinsurance'!M32),"-")</f>
        <v>-</v>
      </c>
      <c r="O29" s="78" t="str">
        <f>IFERROR('IS-Reinsurance'!N6/('IS-Reinsurance'!N21+'IS-Reinsurance'!N29+'IS-Reinsurance'!N30+'IS-Reinsurance'!N31+'IS-Reinsurance'!N32),"-")</f>
        <v>-</v>
      </c>
      <c r="P29" s="77" t="s">
        <v>210</v>
      </c>
    </row>
    <row r="30" spans="3:16" ht="20.5" customHeight="1">
      <c r="C30" s="45" t="s">
        <v>203</v>
      </c>
      <c r="D30" s="78">
        <f>IFERROR(('IS-Reinsurance'!C6+'IS-Reinsurance'!C28)/('IS-Reinsurance'!C21),"-")</f>
        <v>2.9954035147338938</v>
      </c>
      <c r="E30" s="78">
        <f>IFERROR(('IS-Reinsurance'!D6+'IS-Reinsurance'!D28)/('IS-Reinsurance'!D21),"-")</f>
        <v>2.6986591468932737</v>
      </c>
      <c r="F30" s="78">
        <f>IFERROR(('IS-Reinsurance'!E6+'IS-Reinsurance'!E28)/('IS-Reinsurance'!E21),"-")</f>
        <v>2.4171421736761256</v>
      </c>
      <c r="G30" s="78" t="str">
        <f>IFERROR(('IS-Reinsurance'!F6+'IS-Reinsurance'!F28)/('IS-Reinsurance'!F21),"-")</f>
        <v>-</v>
      </c>
      <c r="H30" s="78" t="str">
        <f>IFERROR(('IS-Reinsurance'!G6+'IS-Reinsurance'!G28)/('IS-Reinsurance'!G21),"-")</f>
        <v>-</v>
      </c>
      <c r="I30" s="78" t="str">
        <f>IFERROR(('IS-Reinsurance'!H6+'IS-Reinsurance'!H28)/('IS-Reinsurance'!H21),"-")</f>
        <v>-</v>
      </c>
      <c r="J30" s="78" t="str">
        <f>IFERROR(('IS-Reinsurance'!I6+'IS-Reinsurance'!I28)/('IS-Reinsurance'!I21),"-")</f>
        <v>-</v>
      </c>
      <c r="K30" s="78" t="str">
        <f>IFERROR(('IS-Reinsurance'!J6+'IS-Reinsurance'!J28)/('IS-Reinsurance'!J21),"-")</f>
        <v>-</v>
      </c>
      <c r="L30" s="78" t="str">
        <f>IFERROR(('IS-Reinsurance'!K6+'IS-Reinsurance'!K28)/('IS-Reinsurance'!K21),"-")</f>
        <v>-</v>
      </c>
      <c r="M30" s="78" t="str">
        <f>IFERROR(('IS-Reinsurance'!L6+'IS-Reinsurance'!L28)/('IS-Reinsurance'!L21),"-")</f>
        <v>-</v>
      </c>
      <c r="N30" s="78" t="str">
        <f>IFERROR(('IS-Reinsurance'!M6+'IS-Reinsurance'!M28)/('IS-Reinsurance'!M21),"-")</f>
        <v>-</v>
      </c>
      <c r="O30" s="78" t="str">
        <f>IFERROR(('IS-Reinsurance'!N6+'IS-Reinsurance'!N28)/('IS-Reinsurance'!N21),"-")</f>
        <v>-</v>
      </c>
      <c r="P30" s="77" t="s">
        <v>211</v>
      </c>
    </row>
    <row r="31" spans="3:16" ht="20.5" customHeight="1">
      <c r="C31" s="45" t="s">
        <v>204</v>
      </c>
      <c r="D31" s="78">
        <f>IFERROR(('IS-Reinsurance'!C6+'IS-Reinsurance'!C28)/('IS-Reinsurance'!C21+'IS-Reinsurance'!C29+'IS-Reinsurance'!C30+'IS-Reinsurance'!C31+'IS-Reinsurance'!C32),"-")</f>
        <v>2.8717773947765819</v>
      </c>
      <c r="E31" s="78">
        <f>IFERROR(('IS-Reinsurance'!D6+'IS-Reinsurance'!D28)/('IS-Reinsurance'!D21+'IS-Reinsurance'!D29+'IS-Reinsurance'!D30+'IS-Reinsurance'!D31+'IS-Reinsurance'!D32),"-")</f>
        <v>2.5569695160751729</v>
      </c>
      <c r="F31" s="78">
        <f>IFERROR(('IS-Reinsurance'!E6+'IS-Reinsurance'!E28)/('IS-Reinsurance'!E21+'IS-Reinsurance'!E29+'IS-Reinsurance'!E30+'IS-Reinsurance'!E31+'IS-Reinsurance'!E32),"-")</f>
        <v>2.2819144214075546</v>
      </c>
      <c r="G31" s="78" t="str">
        <f>IFERROR(('IS-Reinsurance'!F6+'IS-Reinsurance'!F28)/('IS-Reinsurance'!F21+'IS-Reinsurance'!F29+'IS-Reinsurance'!F30+'IS-Reinsurance'!F31+'IS-Reinsurance'!F32),"-")</f>
        <v>-</v>
      </c>
      <c r="H31" s="78" t="str">
        <f>IFERROR(('IS-Reinsurance'!G6+'IS-Reinsurance'!G28)/('IS-Reinsurance'!G21+'IS-Reinsurance'!G29+'IS-Reinsurance'!G30+'IS-Reinsurance'!G31+'IS-Reinsurance'!G32),"-")</f>
        <v>-</v>
      </c>
      <c r="I31" s="78" t="str">
        <f>IFERROR(('IS-Reinsurance'!H6+'IS-Reinsurance'!H28)/('IS-Reinsurance'!H21+'IS-Reinsurance'!H29+'IS-Reinsurance'!H30+'IS-Reinsurance'!H31+'IS-Reinsurance'!H32),"-")</f>
        <v>-</v>
      </c>
      <c r="J31" s="78" t="str">
        <f>IFERROR(('IS-Reinsurance'!I6+'IS-Reinsurance'!I28)/('IS-Reinsurance'!I21+'IS-Reinsurance'!I29+'IS-Reinsurance'!I30+'IS-Reinsurance'!I31+'IS-Reinsurance'!I32),"-")</f>
        <v>-</v>
      </c>
      <c r="K31" s="78" t="str">
        <f>IFERROR(('IS-Reinsurance'!J6+'IS-Reinsurance'!J28)/('IS-Reinsurance'!J21+'IS-Reinsurance'!J29+'IS-Reinsurance'!J30+'IS-Reinsurance'!J31+'IS-Reinsurance'!J32),"-")</f>
        <v>-</v>
      </c>
      <c r="L31" s="78" t="str">
        <f>IFERROR(('IS-Reinsurance'!K6+'IS-Reinsurance'!K28)/('IS-Reinsurance'!K21+'IS-Reinsurance'!K29+'IS-Reinsurance'!K30+'IS-Reinsurance'!K31+'IS-Reinsurance'!K32),"-")</f>
        <v>-</v>
      </c>
      <c r="M31" s="78" t="str">
        <f>IFERROR(('IS-Reinsurance'!L6+'IS-Reinsurance'!L28)/('IS-Reinsurance'!L21+'IS-Reinsurance'!L29+'IS-Reinsurance'!L30+'IS-Reinsurance'!L31+'IS-Reinsurance'!L32),"-")</f>
        <v>-</v>
      </c>
      <c r="N31" s="78" t="str">
        <f>IFERROR(('IS-Reinsurance'!M6+'IS-Reinsurance'!M28)/('IS-Reinsurance'!M21+'IS-Reinsurance'!M29+'IS-Reinsurance'!M30+'IS-Reinsurance'!M31+'IS-Reinsurance'!M32),"-")</f>
        <v>-</v>
      </c>
      <c r="O31" s="78" t="str">
        <f>IFERROR(('IS-Reinsurance'!N6+'IS-Reinsurance'!N28)/('IS-Reinsurance'!N21+'IS-Reinsurance'!N29+'IS-Reinsurance'!N30+'IS-Reinsurance'!N31+'IS-Reinsurance'!N32),"-")</f>
        <v>-</v>
      </c>
      <c r="P31" s="77" t="s">
        <v>212</v>
      </c>
    </row>
    <row r="32" spans="3:16" ht="20.5" customHeight="1">
      <c r="C32" s="45" t="s">
        <v>205</v>
      </c>
      <c r="D32" s="78">
        <f>IFERROR('IS-Reinsurance'!C10/'IS-Reinsurance'!C6,"-")</f>
        <v>0.69524385187542381</v>
      </c>
      <c r="E32" s="78">
        <f>IFERROR('IS-Reinsurance'!D10/'IS-Reinsurance'!D6,"-")</f>
        <v>0.59316175533613458</v>
      </c>
      <c r="F32" s="78">
        <f>IFERROR('IS-Reinsurance'!E10/'IS-Reinsurance'!E6,"-")</f>
        <v>0.5435128859488616</v>
      </c>
      <c r="G32" s="78" t="str">
        <f>IFERROR('IS-Reinsurance'!F10/'IS-Reinsurance'!F6,"-")</f>
        <v>-</v>
      </c>
      <c r="H32" s="78" t="str">
        <f>IFERROR('IS-Reinsurance'!G10/'IS-Reinsurance'!G6,"-")</f>
        <v>-</v>
      </c>
      <c r="I32" s="78" t="str">
        <f>IFERROR('IS-Reinsurance'!H10/'IS-Reinsurance'!H6,"-")</f>
        <v>-</v>
      </c>
      <c r="J32" s="78" t="str">
        <f>IFERROR('IS-Reinsurance'!I10/'IS-Reinsurance'!I6,"-")</f>
        <v>-</v>
      </c>
      <c r="K32" s="78" t="str">
        <f>IFERROR('IS-Reinsurance'!J10/'IS-Reinsurance'!J6,"-")</f>
        <v>-</v>
      </c>
      <c r="L32" s="78" t="str">
        <f>IFERROR('IS-Reinsurance'!K10/'IS-Reinsurance'!K6,"-")</f>
        <v>-</v>
      </c>
      <c r="M32" s="78" t="str">
        <f>IFERROR('IS-Reinsurance'!L10/'IS-Reinsurance'!L6,"-")</f>
        <v>-</v>
      </c>
      <c r="N32" s="78" t="str">
        <f>IFERROR('IS-Reinsurance'!M10/'IS-Reinsurance'!M6,"-")</f>
        <v>-</v>
      </c>
      <c r="O32" s="78" t="str">
        <f>IFERROR('IS-Reinsurance'!N10/'IS-Reinsurance'!N6,"-")</f>
        <v>-</v>
      </c>
      <c r="P32" s="77" t="s">
        <v>188</v>
      </c>
    </row>
    <row r="33" spans="3:16" ht="20.5" customHeight="1">
      <c r="C33" s="45" t="s">
        <v>206</v>
      </c>
      <c r="D33" s="78">
        <f>IFERROR('FP- Reinsurance'!C27/'FP- Reinsurance'!C54,"-")</f>
        <v>0.82838943870928972</v>
      </c>
      <c r="E33" s="78">
        <f>IFERROR('FP- Reinsurance'!D27/'FP- Reinsurance'!D54,"-")</f>
        <v>0.80746900801474641</v>
      </c>
      <c r="F33" s="78">
        <f>IFERROR('FP- Reinsurance'!E27/'FP- Reinsurance'!E54,"-")</f>
        <v>0.81294976119880225</v>
      </c>
      <c r="G33" s="78" t="str">
        <f>IFERROR('FP- Reinsurance'!F27/'FP- Reinsurance'!F54,"-")</f>
        <v>-</v>
      </c>
      <c r="H33" s="78" t="str">
        <f>IFERROR('FP- Reinsurance'!G27/'FP- Reinsurance'!G54,"-")</f>
        <v>-</v>
      </c>
      <c r="I33" s="78" t="str">
        <f>IFERROR('FP- Reinsurance'!H27/'FP- Reinsurance'!H54,"-")</f>
        <v>-</v>
      </c>
      <c r="J33" s="78" t="str">
        <f>IFERROR('FP- Reinsurance'!I27/'FP- Reinsurance'!I54,"-")</f>
        <v>-</v>
      </c>
      <c r="K33" s="78" t="str">
        <f>IFERROR('FP- Reinsurance'!J27/'FP- Reinsurance'!J54,"-")</f>
        <v>-</v>
      </c>
      <c r="L33" s="78" t="str">
        <f>IFERROR('FP- Reinsurance'!K27/'FP- Reinsurance'!K54,"-")</f>
        <v>-</v>
      </c>
      <c r="M33" s="78" t="str">
        <f>IFERROR('FP- Reinsurance'!L27/'FP- Reinsurance'!L54,"-")</f>
        <v>-</v>
      </c>
      <c r="N33" s="78" t="str">
        <f>IFERROR('FP- Reinsurance'!M27/'FP- Reinsurance'!M54,"-")</f>
        <v>-</v>
      </c>
      <c r="O33" s="78" t="str">
        <f>IFERROR('FP- Reinsurance'!N27/'FP- Reinsurance'!N54,"-")</f>
        <v>-</v>
      </c>
      <c r="P33" s="77" t="s">
        <v>213</v>
      </c>
    </row>
    <row r="34" spans="3:16" ht="22.4" hidden="1" customHeight="1">
      <c r="C34" s="45" t="s">
        <v>425</v>
      </c>
      <c r="D34" s="101">
        <v>1.5990462596968518</v>
      </c>
      <c r="P34" s="77" t="s">
        <v>431</v>
      </c>
    </row>
    <row r="35" spans="3:16" ht="22.4" hidden="1" customHeight="1">
      <c r="C35" s="45" t="s">
        <v>433</v>
      </c>
      <c r="D35" s="97">
        <v>3.2478591797322141</v>
      </c>
      <c r="P35" s="77" t="s">
        <v>432</v>
      </c>
    </row>
    <row r="36" spans="3:16" ht="22.4" hidden="1" customHeight="1">
      <c r="C36" s="45" t="s">
        <v>434</v>
      </c>
      <c r="D36" s="100"/>
      <c r="P36" s="77" t="s">
        <v>427</v>
      </c>
    </row>
    <row r="37" spans="3:16" ht="22.4" hidden="1" customHeight="1">
      <c r="C37" s="45" t="s">
        <v>435</v>
      </c>
      <c r="D37" s="100"/>
      <c r="P37" s="77" t="s">
        <v>430</v>
      </c>
    </row>
    <row r="40" spans="3:16" hidden="1">
      <c r="C40" s="30" t="s">
        <v>436</v>
      </c>
    </row>
  </sheetData>
  <sheetProtection algorithmName="SHA-512" hashValue="f/UG9XGhMUP3UJ0KBR4ZdwgQr6N1SCj31NJw7/xcnfUwMyCIgnPFxcwTie/VjyFXBMTJAXT7DCrc/zzhAk1uDg==" saltValue="UNmPn0Y5qaQZJUliP2ry0A==" spinCount="100000" sheet="1" objects="1" scenarios="1"/>
  <mergeCells count="1">
    <mergeCell ref="A1:P1"/>
  </mergeCells>
  <pageMargins left="0.7" right="0.7"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W66"/>
  <sheetViews>
    <sheetView zoomScale="85" zoomScaleNormal="85" zoomScaleSheetLayoutView="70" workbookViewId="0">
      <pane xSplit="2" ySplit="4" topLeftCell="C52" activePane="bottomRight" state="frozen"/>
      <selection pane="topRight"/>
      <selection pane="bottomLeft"/>
      <selection pane="bottomRight" activeCell="F4" sqref="F4"/>
    </sheetView>
  </sheetViews>
  <sheetFormatPr defaultColWidth="9.1796875" defaultRowHeight="14.5"/>
  <cols>
    <col min="1" max="1" width="9.1796875" style="8"/>
    <col min="2" max="2" width="44.54296875" style="37" customWidth="1"/>
    <col min="3" max="3" width="20.54296875" style="7" bestFit="1" customWidth="1"/>
    <col min="4" max="4" width="20.54296875" style="32" customWidth="1"/>
    <col min="5" max="6" width="20.54296875" style="6" customWidth="1"/>
    <col min="7" max="7" width="21" style="6" customWidth="1"/>
    <col min="8" max="8" width="20.54296875" style="6" customWidth="1"/>
    <col min="9" max="9" width="20.1796875" style="6" customWidth="1"/>
    <col min="10" max="12" width="20.54296875" style="6" customWidth="1"/>
    <col min="13" max="13" width="19.1796875" style="6" customWidth="1"/>
    <col min="14" max="14" width="18.54296875" style="6" customWidth="1"/>
    <col min="15" max="15" width="61.1796875" style="37" bestFit="1" customWidth="1"/>
    <col min="16" max="52" width="26.1796875" style="6" customWidth="1"/>
    <col min="53" max="53" width="0" style="6" hidden="1" customWidth="1"/>
    <col min="54" max="54" width="21.54296875" style="6" customWidth="1"/>
    <col min="55" max="16384" width="9.1796875" style="6"/>
  </cols>
  <sheetData>
    <row r="1" spans="1:49">
      <c r="O1" s="84" t="s">
        <v>404</v>
      </c>
    </row>
    <row r="2" spans="1:49" ht="38.25" customHeight="1" thickBot="1">
      <c r="A2" s="142" t="s">
        <v>114</v>
      </c>
      <c r="B2" s="143"/>
      <c r="C2" s="143"/>
      <c r="D2" s="143"/>
      <c r="E2" s="143"/>
      <c r="F2" s="143"/>
      <c r="G2" s="143"/>
      <c r="H2" s="143"/>
      <c r="I2" s="143"/>
      <c r="J2" s="143"/>
      <c r="K2" s="143"/>
      <c r="L2" s="143"/>
      <c r="M2" s="143"/>
      <c r="N2" s="143"/>
      <c r="O2" s="144"/>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39.75" customHeight="1" thickBot="1">
      <c r="A3" s="139" t="s">
        <v>352</v>
      </c>
      <c r="B3" s="140"/>
      <c r="C3" s="140"/>
      <c r="D3" s="140"/>
      <c r="E3" s="140"/>
      <c r="F3" s="140"/>
      <c r="G3" s="140"/>
      <c r="H3" s="140"/>
      <c r="I3" s="140"/>
      <c r="J3" s="140"/>
      <c r="K3" s="140"/>
      <c r="L3" s="140"/>
      <c r="M3" s="140"/>
      <c r="N3" s="140"/>
      <c r="O3" s="14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ht="31.5" thickBot="1">
      <c r="A4" s="14" t="s">
        <v>1</v>
      </c>
      <c r="B4" s="38" t="s">
        <v>31</v>
      </c>
      <c r="C4" s="46" t="s">
        <v>368</v>
      </c>
      <c r="D4" s="111" t="s">
        <v>367</v>
      </c>
      <c r="E4" s="46" t="s">
        <v>366</v>
      </c>
      <c r="F4" s="46" t="s">
        <v>365</v>
      </c>
      <c r="G4" s="46" t="s">
        <v>364</v>
      </c>
      <c r="H4" s="46" t="s">
        <v>363</v>
      </c>
      <c r="I4" s="46" t="s">
        <v>362</v>
      </c>
      <c r="J4" s="46" t="s">
        <v>361</v>
      </c>
      <c r="K4" s="46" t="s">
        <v>360</v>
      </c>
      <c r="L4" s="46" t="s">
        <v>359</v>
      </c>
      <c r="M4" s="46" t="s">
        <v>358</v>
      </c>
      <c r="N4" s="46" t="s">
        <v>357</v>
      </c>
      <c r="O4" s="38" t="s">
        <v>25</v>
      </c>
    </row>
    <row r="5" spans="1:49">
      <c r="A5" s="8">
        <v>1</v>
      </c>
      <c r="B5" s="37" t="s">
        <v>370</v>
      </c>
      <c r="C5" s="110">
        <v>38276020.049610004</v>
      </c>
      <c r="D5" s="104">
        <v>37466532.987559997</v>
      </c>
      <c r="E5" s="104">
        <v>34491499.20939</v>
      </c>
      <c r="F5" s="119"/>
      <c r="G5" s="104"/>
      <c r="H5" s="104"/>
      <c r="I5" s="130"/>
      <c r="J5" s="104"/>
      <c r="K5" s="104"/>
      <c r="L5" s="119"/>
      <c r="M5" s="104"/>
      <c r="N5" s="119"/>
      <c r="O5" s="81" t="s">
        <v>393</v>
      </c>
    </row>
    <row r="6" spans="1:49">
      <c r="A6" s="8">
        <f t="shared" ref="A6:A62" si="0">A5+1</f>
        <v>2</v>
      </c>
      <c r="B6" s="37" t="s">
        <v>369</v>
      </c>
      <c r="C6" s="110">
        <v>2926.5112600000002</v>
      </c>
      <c r="D6" s="104">
        <v>2938.96054</v>
      </c>
      <c r="E6" s="104">
        <v>2952.5696400000002</v>
      </c>
      <c r="F6" s="119"/>
      <c r="G6" s="104"/>
      <c r="H6" s="104"/>
      <c r="I6" s="130"/>
      <c r="J6" s="104"/>
      <c r="K6" s="104"/>
      <c r="L6" s="119"/>
      <c r="M6" s="104"/>
      <c r="N6" s="119"/>
      <c r="O6" s="81" t="s">
        <v>392</v>
      </c>
    </row>
    <row r="7" spans="1:49">
      <c r="A7" s="8">
        <f t="shared" si="0"/>
        <v>3</v>
      </c>
      <c r="B7" s="37" t="s">
        <v>26</v>
      </c>
      <c r="C7" s="110">
        <v>151823758.84990996</v>
      </c>
      <c r="D7" s="104">
        <v>153777000.47931001</v>
      </c>
      <c r="E7" s="104">
        <v>152612948.67180994</v>
      </c>
      <c r="F7" s="119"/>
      <c r="G7" s="104"/>
      <c r="H7" s="104"/>
      <c r="I7" s="130"/>
      <c r="J7" s="104"/>
      <c r="K7" s="104"/>
      <c r="L7" s="119"/>
      <c r="M7" s="104"/>
      <c r="N7" s="119"/>
      <c r="O7" s="81" t="s">
        <v>27</v>
      </c>
    </row>
    <row r="8" spans="1:49">
      <c r="A8" s="8">
        <f t="shared" si="0"/>
        <v>4</v>
      </c>
      <c r="B8" s="37" t="s">
        <v>371</v>
      </c>
      <c r="C8" s="110">
        <v>34599729.241549991</v>
      </c>
      <c r="D8" s="104">
        <v>35563133.042680003</v>
      </c>
      <c r="E8" s="104">
        <v>35396870.990029998</v>
      </c>
      <c r="F8" s="119"/>
      <c r="G8" s="104"/>
      <c r="H8" s="104"/>
      <c r="I8" s="130"/>
      <c r="J8" s="104"/>
      <c r="K8" s="104"/>
      <c r="L8" s="119"/>
      <c r="M8" s="104"/>
      <c r="N8" s="119"/>
      <c r="O8" s="81" t="s">
        <v>28</v>
      </c>
    </row>
    <row r="9" spans="1:49">
      <c r="A9" s="8">
        <f t="shared" si="0"/>
        <v>5</v>
      </c>
      <c r="B9" s="37" t="s">
        <v>372</v>
      </c>
      <c r="C9" s="110">
        <v>7057714.2660100004</v>
      </c>
      <c r="D9" s="104">
        <v>7031803.1780599998</v>
      </c>
      <c r="E9" s="104">
        <v>6948181.5233599991</v>
      </c>
      <c r="F9" s="119"/>
      <c r="G9" s="104"/>
      <c r="H9" s="104"/>
      <c r="I9" s="130"/>
      <c r="J9" s="104"/>
      <c r="K9" s="104"/>
      <c r="L9" s="119"/>
      <c r="M9" s="104"/>
      <c r="N9" s="119"/>
      <c r="O9" s="81" t="s">
        <v>394</v>
      </c>
    </row>
    <row r="10" spans="1:49">
      <c r="A10" s="8">
        <f t="shared" si="0"/>
        <v>6</v>
      </c>
      <c r="B10" s="37" t="s">
        <v>29</v>
      </c>
      <c r="C10" s="110">
        <v>139366538.20248991</v>
      </c>
      <c r="D10" s="104">
        <v>142012021.11938003</v>
      </c>
      <c r="E10" s="104">
        <v>144960208.67388994</v>
      </c>
      <c r="F10" s="119"/>
      <c r="G10" s="104"/>
      <c r="H10" s="104"/>
      <c r="I10" s="130"/>
      <c r="J10" s="104"/>
      <c r="K10" s="104"/>
      <c r="L10" s="119"/>
      <c r="M10" s="104"/>
      <c r="N10" s="119"/>
      <c r="O10" s="81" t="s">
        <v>30</v>
      </c>
    </row>
    <row r="11" spans="1:49" ht="29">
      <c r="A11" s="8">
        <f t="shared" si="0"/>
        <v>7</v>
      </c>
      <c r="B11" s="37" t="s">
        <v>32</v>
      </c>
      <c r="C11" s="110">
        <v>633385.63511999999</v>
      </c>
      <c r="D11" s="104">
        <v>632619.24540999997</v>
      </c>
      <c r="E11" s="104">
        <v>567540.04307999997</v>
      </c>
      <c r="F11" s="119"/>
      <c r="G11" s="104"/>
      <c r="H11" s="104"/>
      <c r="I11" s="130"/>
      <c r="J11" s="104"/>
      <c r="K11" s="104"/>
      <c r="L11" s="119"/>
      <c r="M11" s="104"/>
      <c r="N11" s="119"/>
      <c r="O11" s="81" t="s">
        <v>33</v>
      </c>
    </row>
    <row r="12" spans="1:49" ht="29">
      <c r="A12" s="8">
        <f t="shared" si="0"/>
        <v>8</v>
      </c>
      <c r="B12" s="37" t="s">
        <v>34</v>
      </c>
      <c r="C12" s="110">
        <v>0</v>
      </c>
      <c r="D12" s="104">
        <v>0</v>
      </c>
      <c r="E12" s="104">
        <v>0</v>
      </c>
      <c r="F12" s="119"/>
      <c r="G12" s="104"/>
      <c r="H12" s="104"/>
      <c r="I12" s="132"/>
      <c r="J12" s="104"/>
      <c r="K12" s="104"/>
      <c r="L12" s="119"/>
      <c r="M12" s="104"/>
      <c r="N12" s="119"/>
      <c r="O12" s="81" t="s">
        <v>35</v>
      </c>
    </row>
    <row r="13" spans="1:49" ht="29">
      <c r="A13" s="8">
        <f t="shared" si="0"/>
        <v>9</v>
      </c>
      <c r="B13" s="37" t="s">
        <v>36</v>
      </c>
      <c r="C13" s="110">
        <v>0</v>
      </c>
      <c r="D13" s="104">
        <v>0</v>
      </c>
      <c r="E13" s="104">
        <v>0</v>
      </c>
      <c r="F13" s="119"/>
      <c r="G13" s="104"/>
      <c r="H13" s="104"/>
      <c r="I13" s="132"/>
      <c r="J13" s="104"/>
      <c r="K13" s="104"/>
      <c r="L13" s="119"/>
      <c r="M13" s="104"/>
      <c r="N13" s="119"/>
      <c r="O13" s="81" t="s">
        <v>37</v>
      </c>
    </row>
    <row r="14" spans="1:49">
      <c r="A14" s="8">
        <f t="shared" si="0"/>
        <v>10</v>
      </c>
      <c r="B14" s="37" t="s">
        <v>38</v>
      </c>
      <c r="C14" s="110">
        <v>101483443.08576995</v>
      </c>
      <c r="D14" s="104">
        <v>96160500.009900033</v>
      </c>
      <c r="E14" s="104">
        <v>94078603.278119981</v>
      </c>
      <c r="F14" s="119"/>
      <c r="G14" s="104"/>
      <c r="H14" s="104"/>
      <c r="I14" s="130"/>
      <c r="J14" s="104"/>
      <c r="K14" s="104"/>
      <c r="L14" s="119"/>
      <c r="M14" s="104"/>
      <c r="N14" s="119"/>
      <c r="O14" s="81" t="s">
        <v>39</v>
      </c>
    </row>
    <row r="15" spans="1:49">
      <c r="A15" s="8">
        <f t="shared" si="0"/>
        <v>11</v>
      </c>
      <c r="B15" s="37" t="s">
        <v>155</v>
      </c>
      <c r="C15" s="110">
        <v>218327.78475999998</v>
      </c>
      <c r="D15" s="104">
        <v>217702.79814999999</v>
      </c>
      <c r="E15" s="104">
        <v>204400.28856000002</v>
      </c>
      <c r="F15" s="119"/>
      <c r="G15" s="104"/>
      <c r="H15" s="104"/>
      <c r="I15" s="130"/>
      <c r="J15" s="104"/>
      <c r="K15" s="104"/>
      <c r="L15" s="119"/>
      <c r="M15" s="104"/>
      <c r="N15" s="119"/>
      <c r="O15" s="81" t="s">
        <v>40</v>
      </c>
    </row>
    <row r="16" spans="1:49">
      <c r="A16" s="8">
        <f t="shared" si="0"/>
        <v>12</v>
      </c>
      <c r="B16" s="37" t="s">
        <v>41</v>
      </c>
      <c r="C16" s="110">
        <v>12489.87586</v>
      </c>
      <c r="D16" s="104">
        <v>12398.03486</v>
      </c>
      <c r="E16" s="104">
        <v>12398.03486</v>
      </c>
      <c r="F16" s="119"/>
      <c r="G16" s="104"/>
      <c r="H16" s="104"/>
      <c r="I16" s="130"/>
      <c r="J16" s="104"/>
      <c r="K16" s="104"/>
      <c r="L16" s="119"/>
      <c r="M16" s="104"/>
      <c r="N16" s="119"/>
      <c r="O16" s="81" t="s">
        <v>42</v>
      </c>
    </row>
    <row r="17" spans="1:15">
      <c r="A17" s="8">
        <f t="shared" si="0"/>
        <v>13</v>
      </c>
      <c r="B17" s="37" t="s">
        <v>373</v>
      </c>
      <c r="C17" s="110">
        <v>0</v>
      </c>
      <c r="D17" s="104">
        <v>0</v>
      </c>
      <c r="E17" s="104">
        <v>0</v>
      </c>
      <c r="F17" s="119"/>
      <c r="G17" s="104"/>
      <c r="H17" s="104"/>
      <c r="I17" s="130"/>
      <c r="J17" s="104"/>
      <c r="K17" s="104"/>
      <c r="L17" s="119"/>
      <c r="M17" s="104"/>
      <c r="N17" s="119"/>
      <c r="O17" s="81" t="s">
        <v>395</v>
      </c>
    </row>
    <row r="18" spans="1:15">
      <c r="A18" s="8">
        <f t="shared" si="0"/>
        <v>14</v>
      </c>
      <c r="B18" s="37" t="s">
        <v>43</v>
      </c>
      <c r="C18" s="110">
        <v>23728882.776120003</v>
      </c>
      <c r="D18" s="104">
        <v>23798090.941339999</v>
      </c>
      <c r="E18" s="104">
        <v>23340374.123370003</v>
      </c>
      <c r="F18" s="119"/>
      <c r="G18" s="104"/>
      <c r="H18" s="104"/>
      <c r="I18" s="130"/>
      <c r="J18" s="104"/>
      <c r="K18" s="104"/>
      <c r="L18" s="119"/>
      <c r="M18" s="104"/>
      <c r="N18" s="119"/>
      <c r="O18" s="81" t="s">
        <v>44</v>
      </c>
    </row>
    <row r="19" spans="1:15">
      <c r="A19" s="93">
        <f t="shared" si="0"/>
        <v>15</v>
      </c>
      <c r="B19" s="94" t="s">
        <v>374</v>
      </c>
      <c r="C19" s="110">
        <v>16446833.984200003</v>
      </c>
      <c r="D19" s="104">
        <v>16484996.14295</v>
      </c>
      <c r="E19" s="104">
        <v>17230046.840769995</v>
      </c>
      <c r="F19" s="119"/>
      <c r="G19" s="104"/>
      <c r="H19" s="104"/>
      <c r="I19" s="130"/>
      <c r="J19" s="104"/>
      <c r="K19" s="104"/>
      <c r="L19" s="119"/>
      <c r="M19" s="104"/>
      <c r="N19" s="119"/>
      <c r="O19" s="102" t="s">
        <v>45</v>
      </c>
    </row>
    <row r="20" spans="1:15" ht="29">
      <c r="A20" s="8">
        <f t="shared" si="0"/>
        <v>16</v>
      </c>
      <c r="B20" s="37" t="s">
        <v>375</v>
      </c>
      <c r="C20" s="110">
        <v>351100.82</v>
      </c>
      <c r="D20" s="104">
        <v>351100.82</v>
      </c>
      <c r="E20" s="104">
        <v>351100.82</v>
      </c>
      <c r="F20" s="119"/>
      <c r="G20" s="104"/>
      <c r="H20" s="104"/>
      <c r="I20" s="130"/>
      <c r="J20" s="104"/>
      <c r="K20" s="104"/>
      <c r="L20" s="119"/>
      <c r="M20" s="104"/>
      <c r="N20" s="119"/>
      <c r="O20" s="81" t="s">
        <v>396</v>
      </c>
    </row>
    <row r="21" spans="1:15">
      <c r="A21" s="8">
        <f t="shared" si="0"/>
        <v>17</v>
      </c>
      <c r="B21" s="37" t="s">
        <v>47</v>
      </c>
      <c r="C21" s="110">
        <v>0</v>
      </c>
      <c r="D21" s="104">
        <v>0</v>
      </c>
      <c r="E21" s="104">
        <v>0</v>
      </c>
      <c r="F21" s="119"/>
      <c r="G21" s="104"/>
      <c r="H21" s="104"/>
      <c r="I21" s="130"/>
      <c r="J21" s="104"/>
      <c r="K21" s="104"/>
      <c r="L21" s="119"/>
      <c r="M21" s="104"/>
      <c r="N21" s="119"/>
      <c r="O21" s="81" t="s">
        <v>48</v>
      </c>
    </row>
    <row r="22" spans="1:15">
      <c r="A22" s="8">
        <f t="shared" si="0"/>
        <v>18</v>
      </c>
      <c r="B22" s="37" t="s">
        <v>49</v>
      </c>
      <c r="C22" s="110">
        <v>117249.38744999999</v>
      </c>
      <c r="D22" s="104">
        <v>110832.15429000001</v>
      </c>
      <c r="E22" s="104">
        <v>108897.09052000001</v>
      </c>
      <c r="F22" s="119"/>
      <c r="G22" s="104"/>
      <c r="H22" s="104"/>
      <c r="I22" s="130"/>
      <c r="J22" s="104"/>
      <c r="K22" s="104"/>
      <c r="L22" s="119"/>
      <c r="M22" s="104"/>
      <c r="N22" s="119"/>
      <c r="O22" s="81" t="s">
        <v>50</v>
      </c>
    </row>
    <row r="23" spans="1:15">
      <c r="A23" s="8">
        <f t="shared" si="0"/>
        <v>19</v>
      </c>
      <c r="B23" s="37" t="s">
        <v>439</v>
      </c>
      <c r="C23" s="110">
        <v>2218909.0595999993</v>
      </c>
      <c r="D23" s="104">
        <v>2241644.2572599994</v>
      </c>
      <c r="E23" s="104">
        <v>2240969.0466700001</v>
      </c>
      <c r="F23" s="119"/>
      <c r="G23" s="104"/>
      <c r="H23" s="104"/>
      <c r="I23" s="130"/>
      <c r="J23" s="104"/>
      <c r="K23" s="104"/>
      <c r="L23" s="119"/>
      <c r="M23" s="104"/>
      <c r="N23" s="119"/>
      <c r="O23" s="81" t="s">
        <v>84</v>
      </c>
    </row>
    <row r="24" spans="1:15">
      <c r="A24" s="8">
        <f t="shared" si="0"/>
        <v>20</v>
      </c>
      <c r="B24" s="37" t="s">
        <v>437</v>
      </c>
      <c r="C24" s="110">
        <v>0</v>
      </c>
      <c r="D24" s="104">
        <v>0</v>
      </c>
      <c r="E24" s="104">
        <v>0</v>
      </c>
      <c r="F24" s="119"/>
      <c r="G24" s="104"/>
      <c r="H24" s="104"/>
      <c r="I24" s="130"/>
      <c r="J24" s="104"/>
      <c r="K24" s="104"/>
      <c r="L24" s="119"/>
      <c r="M24" s="104"/>
      <c r="N24" s="119"/>
      <c r="O24" s="81"/>
    </row>
    <row r="25" spans="1:15" ht="29">
      <c r="A25" s="8">
        <f t="shared" si="0"/>
        <v>21</v>
      </c>
      <c r="B25" s="37" t="s">
        <v>438</v>
      </c>
      <c r="C25" s="110">
        <v>233173.4</v>
      </c>
      <c r="D25" s="104">
        <v>233173.4</v>
      </c>
      <c r="E25" s="104">
        <v>233173.4</v>
      </c>
      <c r="F25" s="119"/>
      <c r="G25" s="104"/>
      <c r="H25" s="104"/>
      <c r="I25" s="130"/>
      <c r="J25" s="104"/>
      <c r="K25" s="104"/>
      <c r="L25" s="119"/>
      <c r="M25" s="104"/>
      <c r="N25" s="119"/>
      <c r="O25" s="81"/>
    </row>
    <row r="26" spans="1:15">
      <c r="A26" s="8">
        <f t="shared" si="0"/>
        <v>22</v>
      </c>
      <c r="B26" s="37" t="s">
        <v>51</v>
      </c>
      <c r="C26" s="110">
        <v>1569994.6205200001</v>
      </c>
      <c r="D26" s="104">
        <v>1746748.1303399999</v>
      </c>
      <c r="E26" s="104">
        <v>1899559.4798699999</v>
      </c>
      <c r="F26" s="119"/>
      <c r="G26" s="104"/>
      <c r="H26" s="104"/>
      <c r="I26" s="130"/>
      <c r="J26" s="104"/>
      <c r="K26" s="104"/>
      <c r="L26" s="119"/>
      <c r="M26" s="104"/>
      <c r="N26" s="119"/>
      <c r="O26" s="81" t="s">
        <v>52</v>
      </c>
    </row>
    <row r="27" spans="1:15" s="63" customFormat="1">
      <c r="A27" s="62">
        <f t="shared" si="0"/>
        <v>23</v>
      </c>
      <c r="B27" s="61" t="s">
        <v>53</v>
      </c>
      <c r="C27" s="113">
        <v>518140477.55103016</v>
      </c>
      <c r="D27" s="114">
        <v>517843235.70279002</v>
      </c>
      <c r="E27" s="114">
        <v>514679724.08473003</v>
      </c>
      <c r="F27" s="121"/>
      <c r="G27" s="114"/>
      <c r="H27" s="114"/>
      <c r="I27" s="131"/>
      <c r="J27" s="114"/>
      <c r="K27" s="114"/>
      <c r="L27" s="121"/>
      <c r="M27" s="114"/>
      <c r="N27" s="121"/>
      <c r="O27" s="86" t="s">
        <v>54</v>
      </c>
    </row>
    <row r="28" spans="1:15">
      <c r="A28" s="8">
        <f t="shared" si="0"/>
        <v>24</v>
      </c>
      <c r="B28" s="37" t="s">
        <v>55</v>
      </c>
      <c r="C28" s="110">
        <v>11782568.591390006</v>
      </c>
      <c r="D28" s="104">
        <v>13149539.655579999</v>
      </c>
      <c r="E28" s="104">
        <v>11094604.211540001</v>
      </c>
      <c r="F28" s="119"/>
      <c r="G28" s="104"/>
      <c r="H28" s="104"/>
      <c r="I28" s="130"/>
      <c r="J28" s="104"/>
      <c r="K28" s="104"/>
      <c r="L28" s="119"/>
      <c r="M28" s="104"/>
      <c r="N28" s="119"/>
      <c r="O28" s="81" t="s">
        <v>79</v>
      </c>
    </row>
    <row r="29" spans="1:15">
      <c r="A29" s="8">
        <f t="shared" si="0"/>
        <v>25</v>
      </c>
      <c r="B29" s="37" t="s">
        <v>56</v>
      </c>
      <c r="C29" s="110">
        <v>5063229.2982999999</v>
      </c>
      <c r="D29" s="104">
        <v>4681795.7042899998</v>
      </c>
      <c r="E29" s="104">
        <v>4593728.5553099997</v>
      </c>
      <c r="F29" s="119"/>
      <c r="G29" s="104"/>
      <c r="H29" s="104"/>
      <c r="I29" s="130"/>
      <c r="J29" s="104"/>
      <c r="K29" s="104"/>
      <c r="L29" s="119"/>
      <c r="M29" s="104"/>
      <c r="N29" s="119"/>
      <c r="O29" s="81" t="s">
        <v>80</v>
      </c>
    </row>
    <row r="30" spans="1:15">
      <c r="A30" s="8">
        <f t="shared" si="0"/>
        <v>26</v>
      </c>
      <c r="B30" s="37" t="s">
        <v>376</v>
      </c>
      <c r="C30" s="110">
        <v>522.20079999999996</v>
      </c>
      <c r="D30" s="104">
        <v>600.34414000000004</v>
      </c>
      <c r="E30" s="104">
        <v>413.67874999999998</v>
      </c>
      <c r="F30" s="119"/>
      <c r="G30" s="104"/>
      <c r="H30" s="104"/>
      <c r="I30" s="130"/>
      <c r="J30" s="104"/>
      <c r="K30" s="104"/>
      <c r="L30" s="119"/>
      <c r="M30" s="104"/>
      <c r="N30" s="119"/>
      <c r="O30" s="81" t="s">
        <v>397</v>
      </c>
    </row>
    <row r="31" spans="1:15">
      <c r="A31" s="8">
        <f t="shared" si="0"/>
        <v>27</v>
      </c>
      <c r="B31" s="37" t="s">
        <v>377</v>
      </c>
      <c r="C31" s="110">
        <v>3989082.298549999</v>
      </c>
      <c r="D31" s="104">
        <v>3972384.2602799996</v>
      </c>
      <c r="E31" s="104">
        <v>3981698.198869999</v>
      </c>
      <c r="F31" s="119"/>
      <c r="G31" s="104"/>
      <c r="H31" s="104"/>
      <c r="I31" s="130"/>
      <c r="J31" s="104"/>
      <c r="K31" s="104"/>
      <c r="L31" s="119"/>
      <c r="M31" s="104"/>
      <c r="N31" s="119"/>
      <c r="O31" s="81" t="s">
        <v>398</v>
      </c>
    </row>
    <row r="32" spans="1:15">
      <c r="A32" s="8">
        <f t="shared" si="0"/>
        <v>28</v>
      </c>
      <c r="B32" s="37" t="s">
        <v>57</v>
      </c>
      <c r="C32" s="110">
        <v>103611.35879999999</v>
      </c>
      <c r="D32" s="104">
        <v>101399.49849</v>
      </c>
      <c r="E32" s="104">
        <v>90648.633889999997</v>
      </c>
      <c r="F32" s="119"/>
      <c r="G32" s="104"/>
      <c r="H32" s="104"/>
      <c r="I32" s="130"/>
      <c r="J32" s="104"/>
      <c r="K32" s="104"/>
      <c r="L32" s="119"/>
      <c r="M32" s="104"/>
      <c r="N32" s="119"/>
      <c r="O32" s="81" t="s">
        <v>81</v>
      </c>
    </row>
    <row r="33" spans="1:15">
      <c r="A33" s="8">
        <f t="shared" si="0"/>
        <v>29</v>
      </c>
      <c r="B33" s="37" t="s">
        <v>378</v>
      </c>
      <c r="C33" s="110">
        <v>4931579.775679999</v>
      </c>
      <c r="D33" s="104">
        <v>4960033.5453000003</v>
      </c>
      <c r="E33" s="104">
        <v>4664385.4996399991</v>
      </c>
      <c r="F33" s="119"/>
      <c r="G33" s="104"/>
      <c r="H33" s="104"/>
      <c r="I33" s="130"/>
      <c r="J33" s="104"/>
      <c r="K33" s="104"/>
      <c r="L33" s="119"/>
      <c r="M33" s="104"/>
      <c r="N33" s="119"/>
      <c r="O33" s="81" t="s">
        <v>399</v>
      </c>
    </row>
    <row r="34" spans="1:15">
      <c r="A34" s="8">
        <f t="shared" si="0"/>
        <v>30</v>
      </c>
      <c r="B34" s="37" t="s">
        <v>58</v>
      </c>
      <c r="C34" s="110">
        <v>507384.27201999992</v>
      </c>
      <c r="D34" s="104">
        <v>345804.13128999999</v>
      </c>
      <c r="E34" s="104">
        <v>393089.96463000006</v>
      </c>
      <c r="F34" s="119"/>
      <c r="G34" s="104"/>
      <c r="H34" s="104"/>
      <c r="I34" s="130"/>
      <c r="J34" s="104"/>
      <c r="K34" s="104"/>
      <c r="L34" s="119"/>
      <c r="M34" s="104"/>
      <c r="N34" s="119"/>
      <c r="O34" s="81" t="s">
        <v>82</v>
      </c>
    </row>
    <row r="35" spans="1:15">
      <c r="A35" s="8">
        <f t="shared" si="0"/>
        <v>31</v>
      </c>
      <c r="B35" s="37" t="s">
        <v>59</v>
      </c>
      <c r="C35" s="110">
        <v>3777634.4674100005</v>
      </c>
      <c r="D35" s="104">
        <v>3837977.672809999</v>
      </c>
      <c r="E35" s="104">
        <v>5254431.5799700003</v>
      </c>
      <c r="F35" s="119"/>
      <c r="G35" s="104"/>
      <c r="H35" s="104"/>
      <c r="I35" s="130"/>
      <c r="J35" s="104"/>
      <c r="K35" s="104"/>
      <c r="L35" s="119"/>
      <c r="M35" s="104"/>
      <c r="N35" s="119"/>
      <c r="O35" s="81" t="s">
        <v>83</v>
      </c>
    </row>
    <row r="36" spans="1:15" ht="29">
      <c r="A36" s="8">
        <f t="shared" si="0"/>
        <v>32</v>
      </c>
      <c r="B36" s="37" t="s">
        <v>60</v>
      </c>
      <c r="C36" s="110">
        <v>5823746.3108599996</v>
      </c>
      <c r="D36" s="104">
        <v>5819164.9789299984</v>
      </c>
      <c r="E36" s="104">
        <v>4723822.2515799981</v>
      </c>
      <c r="F36" s="119"/>
      <c r="G36" s="104"/>
      <c r="H36" s="104"/>
      <c r="I36" s="130"/>
      <c r="J36" s="104"/>
      <c r="K36" s="104"/>
      <c r="L36" s="119"/>
      <c r="M36" s="104"/>
      <c r="N36" s="119"/>
      <c r="O36" s="81" t="s">
        <v>85</v>
      </c>
    </row>
    <row r="37" spans="1:15">
      <c r="A37" s="8">
        <f t="shared" si="0"/>
        <v>33</v>
      </c>
      <c r="B37" s="37" t="s">
        <v>379</v>
      </c>
      <c r="C37" s="110">
        <v>713193.24664000003</v>
      </c>
      <c r="D37" s="104">
        <v>834960.41226000013</v>
      </c>
      <c r="E37" s="104">
        <v>703958.08788999985</v>
      </c>
      <c r="F37" s="119"/>
      <c r="G37" s="104"/>
      <c r="H37" s="104"/>
      <c r="I37" s="130"/>
      <c r="J37" s="104"/>
      <c r="K37" s="104"/>
      <c r="L37" s="119"/>
      <c r="M37" s="104"/>
      <c r="N37" s="119"/>
      <c r="O37" s="81" t="s">
        <v>400</v>
      </c>
    </row>
    <row r="38" spans="1:15">
      <c r="A38" s="8">
        <f t="shared" si="0"/>
        <v>34</v>
      </c>
      <c r="B38" s="37" t="s">
        <v>61</v>
      </c>
      <c r="C38" s="110">
        <v>2847723.9607599997</v>
      </c>
      <c r="D38" s="104">
        <v>2831409.9656600007</v>
      </c>
      <c r="E38" s="104">
        <v>2963498.0317600006</v>
      </c>
      <c r="F38" s="119"/>
      <c r="G38" s="104"/>
      <c r="H38" s="104"/>
      <c r="I38" s="130"/>
      <c r="J38" s="104"/>
      <c r="K38" s="104"/>
      <c r="L38" s="119"/>
      <c r="M38" s="104"/>
      <c r="N38" s="119"/>
      <c r="O38" s="81" t="s">
        <v>86</v>
      </c>
    </row>
    <row r="39" spans="1:15">
      <c r="A39" s="8">
        <f t="shared" si="0"/>
        <v>35</v>
      </c>
      <c r="B39" s="37" t="s">
        <v>62</v>
      </c>
      <c r="C39" s="110">
        <v>31578407.850449998</v>
      </c>
      <c r="D39" s="104">
        <v>31933602.523929995</v>
      </c>
      <c r="E39" s="104">
        <v>33059091.987720005</v>
      </c>
      <c r="F39" s="119"/>
      <c r="G39" s="104"/>
      <c r="H39" s="104"/>
      <c r="I39" s="130"/>
      <c r="J39" s="104"/>
      <c r="K39" s="104"/>
      <c r="L39" s="119"/>
      <c r="M39" s="104"/>
      <c r="N39" s="119"/>
      <c r="O39" s="81" t="s">
        <v>87</v>
      </c>
    </row>
    <row r="40" spans="1:15" s="63" customFormat="1">
      <c r="A40" s="62">
        <f t="shared" si="0"/>
        <v>36</v>
      </c>
      <c r="B40" s="61" t="s">
        <v>63</v>
      </c>
      <c r="C40" s="113">
        <v>71118683.633079991</v>
      </c>
      <c r="D40" s="114">
        <v>72468672.694499999</v>
      </c>
      <c r="E40" s="114">
        <v>71523370.683020011</v>
      </c>
      <c r="F40" s="121"/>
      <c r="G40" s="114"/>
      <c r="H40" s="114"/>
      <c r="I40" s="131"/>
      <c r="J40" s="114"/>
      <c r="K40" s="114"/>
      <c r="L40" s="121"/>
      <c r="M40" s="114"/>
      <c r="N40" s="121"/>
      <c r="O40" s="86" t="s">
        <v>88</v>
      </c>
    </row>
    <row r="41" spans="1:15" s="63" customFormat="1">
      <c r="A41" s="62">
        <f t="shared" si="0"/>
        <v>37</v>
      </c>
      <c r="B41" s="61" t="s">
        <v>64</v>
      </c>
      <c r="C41" s="113">
        <v>589259161.1843102</v>
      </c>
      <c r="D41" s="114">
        <v>590311908.39745021</v>
      </c>
      <c r="E41" s="114">
        <v>586203094.76795995</v>
      </c>
      <c r="F41" s="129"/>
      <c r="G41" s="114"/>
      <c r="H41" s="114"/>
      <c r="I41" s="131"/>
      <c r="J41" s="114"/>
      <c r="K41" s="114"/>
      <c r="L41" s="121"/>
      <c r="M41" s="114"/>
      <c r="N41" s="121"/>
      <c r="O41" s="86" t="s">
        <v>89</v>
      </c>
    </row>
    <row r="42" spans="1:15">
      <c r="A42" s="8">
        <f t="shared" si="0"/>
        <v>38</v>
      </c>
      <c r="B42" s="37" t="s">
        <v>65</v>
      </c>
      <c r="C42" s="110">
        <v>16933198.120350003</v>
      </c>
      <c r="D42" s="104">
        <v>17010977.35156</v>
      </c>
      <c r="E42" s="104">
        <v>17227559.273589998</v>
      </c>
      <c r="F42" s="119"/>
      <c r="G42" s="35"/>
      <c r="H42" s="104"/>
      <c r="I42" s="130"/>
      <c r="J42" s="104"/>
      <c r="K42" s="35"/>
      <c r="L42" s="119"/>
      <c r="M42" s="104"/>
      <c r="N42" s="119"/>
      <c r="O42" s="81" t="s">
        <v>90</v>
      </c>
    </row>
    <row r="43" spans="1:15">
      <c r="A43" s="8">
        <f t="shared" si="0"/>
        <v>39</v>
      </c>
      <c r="B43" s="37" t="s">
        <v>66</v>
      </c>
      <c r="C43" s="110">
        <v>49494.69902</v>
      </c>
      <c r="D43" s="104">
        <v>49708.540370000002</v>
      </c>
      <c r="E43" s="104">
        <v>32774.59317</v>
      </c>
      <c r="F43" s="119"/>
      <c r="G43" s="104"/>
      <c r="H43" s="104"/>
      <c r="I43" s="130"/>
      <c r="J43" s="104"/>
      <c r="K43" s="104"/>
      <c r="L43" s="119"/>
      <c r="M43" s="104"/>
      <c r="N43" s="119"/>
      <c r="O43" s="81" t="s">
        <v>91</v>
      </c>
    </row>
    <row r="44" spans="1:15">
      <c r="A44" s="8">
        <f t="shared" si="0"/>
        <v>40</v>
      </c>
      <c r="B44" s="37" t="s">
        <v>67</v>
      </c>
      <c r="C44" s="110">
        <v>3906549.2440200006</v>
      </c>
      <c r="D44" s="104">
        <v>3908344.1403699997</v>
      </c>
      <c r="E44" s="104">
        <v>3824387.5031000008</v>
      </c>
      <c r="F44" s="119"/>
      <c r="G44" s="104"/>
      <c r="H44" s="104"/>
      <c r="I44" s="130"/>
      <c r="J44" s="104"/>
      <c r="K44" s="104"/>
      <c r="L44" s="119"/>
      <c r="M44" s="104"/>
      <c r="N44" s="119"/>
      <c r="O44" s="81" t="s">
        <v>92</v>
      </c>
    </row>
    <row r="45" spans="1:15">
      <c r="A45" s="8">
        <f t="shared" si="0"/>
        <v>41</v>
      </c>
      <c r="B45" s="37" t="s">
        <v>68</v>
      </c>
      <c r="C45" s="110">
        <v>1986623.5844100006</v>
      </c>
      <c r="D45" s="104">
        <v>1817415.8308399997</v>
      </c>
      <c r="E45" s="104">
        <v>1844326.4111100005</v>
      </c>
      <c r="F45" s="119"/>
      <c r="G45" s="104"/>
      <c r="H45" s="104"/>
      <c r="I45" s="130"/>
      <c r="J45" s="104"/>
      <c r="K45" s="104"/>
      <c r="L45" s="119"/>
      <c r="M45" s="104"/>
      <c r="N45" s="119"/>
      <c r="O45" s="81" t="s">
        <v>93</v>
      </c>
    </row>
    <row r="46" spans="1:15">
      <c r="A46" s="8">
        <f t="shared" si="0"/>
        <v>42</v>
      </c>
      <c r="B46" s="37" t="s">
        <v>69</v>
      </c>
      <c r="C46" s="110">
        <v>1117162.2274900002</v>
      </c>
      <c r="D46" s="104">
        <v>1216301.6088400001</v>
      </c>
      <c r="E46" s="104">
        <v>1152075.4579800004</v>
      </c>
      <c r="F46" s="119"/>
      <c r="G46" s="104"/>
      <c r="H46" s="104"/>
      <c r="I46" s="130"/>
      <c r="J46" s="104"/>
      <c r="K46" s="104"/>
      <c r="L46" s="119"/>
      <c r="M46" s="104"/>
      <c r="N46" s="119"/>
      <c r="O46" s="81" t="s">
        <v>94</v>
      </c>
    </row>
    <row r="47" spans="1:15">
      <c r="A47" s="8">
        <f t="shared" si="0"/>
        <v>43</v>
      </c>
      <c r="B47" s="37" t="s">
        <v>100</v>
      </c>
      <c r="C47" s="110">
        <v>5349258.2711700005</v>
      </c>
      <c r="D47" s="104">
        <v>5678126.7917299988</v>
      </c>
      <c r="E47" s="104">
        <v>5100540.7586500002</v>
      </c>
      <c r="F47" s="119"/>
      <c r="G47" s="104"/>
      <c r="H47" s="104"/>
      <c r="I47" s="130"/>
      <c r="J47" s="104"/>
      <c r="K47" s="104"/>
      <c r="L47" s="119"/>
      <c r="M47" s="104"/>
      <c r="N47" s="119"/>
      <c r="O47" s="81" t="s">
        <v>70</v>
      </c>
    </row>
    <row r="48" spans="1:15">
      <c r="A48" s="8">
        <f t="shared" si="0"/>
        <v>44</v>
      </c>
      <c r="B48" s="37" t="s">
        <v>71</v>
      </c>
      <c r="C48" s="110">
        <v>16793954.257670004</v>
      </c>
      <c r="D48" s="104">
        <v>18563830.651850011</v>
      </c>
      <c r="E48" s="104">
        <v>17730707.22256</v>
      </c>
      <c r="F48" s="119"/>
      <c r="G48" s="104"/>
      <c r="H48" s="104"/>
      <c r="I48" s="130"/>
      <c r="J48" s="104"/>
      <c r="K48" s="104"/>
      <c r="L48" s="119"/>
      <c r="M48" s="104"/>
      <c r="N48" s="119"/>
      <c r="O48" s="81" t="s">
        <v>95</v>
      </c>
    </row>
    <row r="49" spans="1:15" s="63" customFormat="1">
      <c r="A49" s="62">
        <f t="shared" si="0"/>
        <v>45</v>
      </c>
      <c r="B49" s="61" t="s">
        <v>72</v>
      </c>
      <c r="C49" s="113">
        <v>46136240.405049995</v>
      </c>
      <c r="D49" s="114">
        <v>48244704.916640013</v>
      </c>
      <c r="E49" s="114">
        <v>46912371.221209995</v>
      </c>
      <c r="F49" s="121"/>
      <c r="G49" s="114"/>
      <c r="H49" s="114"/>
      <c r="I49" s="131"/>
      <c r="J49" s="114"/>
      <c r="K49" s="114"/>
      <c r="L49" s="121"/>
      <c r="M49" s="114"/>
      <c r="N49" s="121"/>
      <c r="O49" s="86" t="s">
        <v>96</v>
      </c>
    </row>
    <row r="50" spans="1:15">
      <c r="A50" s="8">
        <f t="shared" si="0"/>
        <v>46</v>
      </c>
      <c r="B50" s="37" t="s">
        <v>73</v>
      </c>
      <c r="C50" s="110">
        <v>424919642.98226994</v>
      </c>
      <c r="D50" s="104">
        <v>422812429.02556986</v>
      </c>
      <c r="E50" s="104">
        <v>421414962.70383012</v>
      </c>
      <c r="F50" s="119"/>
      <c r="G50" s="104"/>
      <c r="H50" s="104"/>
      <c r="I50" s="130"/>
      <c r="J50" s="104"/>
      <c r="K50" s="104"/>
      <c r="L50" s="119"/>
      <c r="M50" s="104"/>
      <c r="N50" s="119"/>
      <c r="O50" s="81" t="s">
        <v>97</v>
      </c>
    </row>
    <row r="51" spans="1:15" ht="29">
      <c r="A51" s="8">
        <f t="shared" si="0"/>
        <v>47</v>
      </c>
      <c r="B51" s="37" t="s">
        <v>101</v>
      </c>
      <c r="C51" s="110">
        <v>5458514.0844799979</v>
      </c>
      <c r="D51" s="104">
        <v>5435246.6537000006</v>
      </c>
      <c r="E51" s="104">
        <v>5246530.201679999</v>
      </c>
      <c r="F51" s="119"/>
      <c r="G51" s="104"/>
      <c r="H51" s="104"/>
      <c r="I51" s="130"/>
      <c r="J51" s="104"/>
      <c r="K51" s="104"/>
      <c r="L51" s="119"/>
      <c r="M51" s="104"/>
      <c r="N51" s="119"/>
      <c r="O51" s="81" t="s">
        <v>74</v>
      </c>
    </row>
    <row r="52" spans="1:15">
      <c r="A52" s="8">
        <f t="shared" si="0"/>
        <v>48</v>
      </c>
      <c r="B52" s="37" t="s">
        <v>102</v>
      </c>
      <c r="C52" s="110">
        <v>7576369.2287700009</v>
      </c>
      <c r="D52" s="104">
        <v>7813868.9826100022</v>
      </c>
      <c r="E52" s="104">
        <v>8025269.011839997</v>
      </c>
      <c r="F52" s="119"/>
      <c r="G52" s="104"/>
      <c r="H52" s="104"/>
      <c r="I52" s="130"/>
      <c r="J52" s="104"/>
      <c r="K52" s="104"/>
      <c r="L52" s="119"/>
      <c r="M52" s="104"/>
      <c r="N52" s="119"/>
      <c r="O52" s="81" t="s">
        <v>75</v>
      </c>
    </row>
    <row r="53" spans="1:15">
      <c r="A53" s="8">
        <f t="shared" si="0"/>
        <v>49</v>
      </c>
      <c r="B53" s="37" t="s">
        <v>380</v>
      </c>
      <c r="C53" s="110">
        <v>113313.71401000003</v>
      </c>
      <c r="D53" s="104">
        <v>123638.42269999997</v>
      </c>
      <c r="E53" s="104">
        <v>125575.60572000002</v>
      </c>
      <c r="F53" s="119"/>
      <c r="G53" s="104"/>
      <c r="H53" s="104"/>
      <c r="I53" s="130"/>
      <c r="J53" s="104"/>
      <c r="K53" s="104"/>
      <c r="L53" s="119"/>
      <c r="M53" s="104"/>
      <c r="N53" s="119"/>
      <c r="O53" s="81" t="s">
        <v>401</v>
      </c>
    </row>
    <row r="54" spans="1:15" s="63" customFormat="1">
      <c r="A54" s="62">
        <f t="shared" si="0"/>
        <v>50</v>
      </c>
      <c r="B54" s="61" t="s">
        <v>76</v>
      </c>
      <c r="C54" s="113">
        <v>438067840.00998992</v>
      </c>
      <c r="D54" s="114">
        <v>436185183.08513999</v>
      </c>
      <c r="E54" s="114">
        <v>434812337.52360004</v>
      </c>
      <c r="F54" s="121"/>
      <c r="G54" s="114"/>
      <c r="H54" s="114"/>
      <c r="I54" s="131"/>
      <c r="J54" s="114"/>
      <c r="K54" s="114"/>
      <c r="L54" s="121"/>
      <c r="M54" s="114"/>
      <c r="N54" s="121"/>
      <c r="O54" s="86" t="s">
        <v>98</v>
      </c>
    </row>
    <row r="55" spans="1:15" s="63" customFormat="1">
      <c r="A55" s="62">
        <f t="shared" si="0"/>
        <v>51</v>
      </c>
      <c r="B55" s="61" t="s">
        <v>77</v>
      </c>
      <c r="C55" s="113">
        <v>484204080.41528004</v>
      </c>
      <c r="D55" s="114">
        <v>484429888.00203013</v>
      </c>
      <c r="E55" s="114">
        <v>481724708.74501979</v>
      </c>
      <c r="F55" s="121"/>
      <c r="G55" s="114"/>
      <c r="H55" s="114"/>
      <c r="I55" s="131"/>
      <c r="J55" s="114"/>
      <c r="K55" s="114"/>
      <c r="L55" s="121"/>
      <c r="M55" s="114"/>
      <c r="N55" s="121"/>
      <c r="O55" s="86" t="s">
        <v>99</v>
      </c>
    </row>
    <row r="56" spans="1:15">
      <c r="A56" s="8">
        <f t="shared" si="0"/>
        <v>52</v>
      </c>
      <c r="B56" s="37" t="s">
        <v>22</v>
      </c>
      <c r="C56" s="110">
        <v>501385.1</v>
      </c>
      <c r="D56" s="104">
        <v>501385.1</v>
      </c>
      <c r="E56" s="104">
        <v>501385.1</v>
      </c>
      <c r="F56" s="119"/>
      <c r="G56" s="104"/>
      <c r="H56" s="104"/>
      <c r="I56" s="130"/>
      <c r="J56" s="104"/>
      <c r="K56" s="104"/>
      <c r="L56" s="119"/>
      <c r="M56" s="104"/>
      <c r="N56" s="119"/>
      <c r="O56" s="81" t="s">
        <v>78</v>
      </c>
    </row>
    <row r="57" spans="1:15">
      <c r="A57" s="8">
        <f t="shared" si="0"/>
        <v>53</v>
      </c>
      <c r="B57" s="37" t="s">
        <v>103</v>
      </c>
      <c r="C57" s="110">
        <v>68190189.192970008</v>
      </c>
      <c r="D57" s="104">
        <v>68684690.369000003</v>
      </c>
      <c r="E57" s="104">
        <v>68551198.369000003</v>
      </c>
      <c r="F57" s="119"/>
      <c r="G57" s="104"/>
      <c r="H57" s="104"/>
      <c r="I57" s="130"/>
      <c r="J57" s="104"/>
      <c r="K57" s="104"/>
      <c r="L57" s="119"/>
      <c r="M57" s="104"/>
      <c r="N57" s="119"/>
      <c r="O57" s="81" t="s">
        <v>111</v>
      </c>
    </row>
    <row r="58" spans="1:15">
      <c r="A58" s="8">
        <f t="shared" si="0"/>
        <v>54</v>
      </c>
      <c r="B58" s="37" t="s">
        <v>104</v>
      </c>
      <c r="C58" s="110">
        <v>24447223.854590002</v>
      </c>
      <c r="D58" s="104">
        <v>24447223.854590002</v>
      </c>
      <c r="E58" s="104">
        <v>25190865.854590002</v>
      </c>
      <c r="F58" s="119"/>
      <c r="G58" s="104"/>
      <c r="H58" s="104"/>
      <c r="I58" s="130"/>
      <c r="J58" s="104"/>
      <c r="K58" s="104"/>
      <c r="L58" s="119"/>
      <c r="M58" s="104"/>
      <c r="N58" s="119"/>
      <c r="O58" s="81" t="s">
        <v>113</v>
      </c>
    </row>
    <row r="59" spans="1:15">
      <c r="A59" s="8">
        <f t="shared" si="0"/>
        <v>55</v>
      </c>
      <c r="B59" s="37" t="s">
        <v>107</v>
      </c>
      <c r="C59" s="110">
        <v>12795089.174200002</v>
      </c>
      <c r="D59" s="104">
        <v>13731983.727779998</v>
      </c>
      <c r="E59" s="104">
        <v>12763950.780959997</v>
      </c>
      <c r="F59" s="119"/>
      <c r="G59" s="104"/>
      <c r="H59" s="114"/>
      <c r="I59" s="130"/>
      <c r="J59" s="104"/>
      <c r="K59" s="104"/>
      <c r="L59" s="119"/>
      <c r="M59" s="104"/>
      <c r="N59" s="119"/>
      <c r="O59" s="81" t="s">
        <v>108</v>
      </c>
    </row>
    <row r="60" spans="1:15">
      <c r="A60" s="8">
        <f t="shared" si="0"/>
        <v>56</v>
      </c>
      <c r="B60" s="37" t="s">
        <v>3</v>
      </c>
      <c r="C60" s="110">
        <v>-878806.56223999884</v>
      </c>
      <c r="D60" s="104">
        <v>-1483262.6515699949</v>
      </c>
      <c r="E60" s="104">
        <v>-2529014.0963699976</v>
      </c>
      <c r="F60" s="119"/>
      <c r="G60" s="104"/>
      <c r="H60" s="114"/>
      <c r="I60" s="130"/>
      <c r="J60" s="104"/>
      <c r="K60" s="104"/>
      <c r="L60" s="119"/>
      <c r="M60" s="104"/>
      <c r="N60" s="119"/>
      <c r="O60" s="81" t="s">
        <v>112</v>
      </c>
    </row>
    <row r="61" spans="1:15" s="63" customFormat="1">
      <c r="A61" s="62">
        <f t="shared" si="0"/>
        <v>57</v>
      </c>
      <c r="B61" s="61" t="s">
        <v>105</v>
      </c>
      <c r="C61" s="113">
        <v>104553695.65941001</v>
      </c>
      <c r="D61" s="114">
        <v>105380635.29963998</v>
      </c>
      <c r="E61" s="114">
        <v>103977000.90808003</v>
      </c>
      <c r="F61" s="121"/>
      <c r="G61" s="114"/>
      <c r="H61" s="114"/>
      <c r="I61" s="131"/>
      <c r="J61" s="114"/>
      <c r="K61" s="114"/>
      <c r="L61" s="121"/>
      <c r="M61" s="114"/>
      <c r="N61" s="121"/>
      <c r="O61" s="86" t="s">
        <v>106</v>
      </c>
    </row>
    <row r="62" spans="1:15" s="63" customFormat="1">
      <c r="A62" s="62">
        <f t="shared" si="0"/>
        <v>58</v>
      </c>
      <c r="B62" s="61" t="s">
        <v>109</v>
      </c>
      <c r="C62" s="113">
        <v>589259161.17479014</v>
      </c>
      <c r="D62" s="114">
        <v>590311908.40179014</v>
      </c>
      <c r="E62" s="114">
        <v>586203094.75327027</v>
      </c>
      <c r="F62" s="121"/>
      <c r="G62" s="114"/>
      <c r="H62" s="114"/>
      <c r="I62" s="131"/>
      <c r="J62" s="114"/>
      <c r="K62" s="114"/>
      <c r="L62" s="121"/>
      <c r="M62" s="114"/>
      <c r="N62" s="121"/>
      <c r="O62" s="86" t="s">
        <v>110</v>
      </c>
    </row>
    <row r="63" spans="1:15">
      <c r="H63" s="35"/>
      <c r="I63" s="72"/>
      <c r="J63" s="73"/>
    </row>
    <row r="64" spans="1:15" ht="15.5">
      <c r="B64" s="91" t="s">
        <v>440</v>
      </c>
      <c r="G64" s="68"/>
    </row>
    <row r="65" spans="2:16" ht="15.5">
      <c r="B65" s="91" t="s">
        <v>441</v>
      </c>
      <c r="O65" s="39"/>
      <c r="P65" s="35"/>
    </row>
    <row r="66" spans="2:16">
      <c r="O66" s="39"/>
      <c r="P66" s="35"/>
    </row>
  </sheetData>
  <mergeCells count="2">
    <mergeCell ref="A3:O3"/>
    <mergeCell ref="A2:O2"/>
  </mergeCells>
  <printOptions horizontalCentered="1" verticalCentered="1"/>
  <pageMargins left="0" right="0" top="0" bottom="0" header="0" footer="0"/>
  <pageSetup paperSize="9" scale="4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O65"/>
  <sheetViews>
    <sheetView zoomScaleNormal="100" workbookViewId="0">
      <pane xSplit="2" ySplit="4" topLeftCell="C5" activePane="bottomRight" state="frozen"/>
      <selection pane="topRight"/>
      <selection pane="bottomLeft"/>
      <selection pane="bottomRight" activeCell="E4" sqref="E4"/>
    </sheetView>
  </sheetViews>
  <sheetFormatPr defaultColWidth="9.1796875" defaultRowHeight="14.5"/>
  <cols>
    <col min="1" max="1" width="9.1796875" style="6" customWidth="1"/>
    <col min="2" max="2" width="61.81640625" style="37" customWidth="1"/>
    <col min="3" max="3" width="17.81640625" style="6" customWidth="1"/>
    <col min="4" max="5" width="20.1796875" style="6" customWidth="1"/>
    <col min="6" max="7" width="17.81640625" style="6" customWidth="1"/>
    <col min="8" max="8" width="19.81640625" style="6" customWidth="1"/>
    <col min="9" max="9" width="20.1796875" style="6" customWidth="1"/>
    <col min="10" max="11" width="19.1796875" style="6" customWidth="1"/>
    <col min="12" max="12" width="20.1796875" style="6" customWidth="1"/>
    <col min="13" max="13" width="19.1796875" style="6" customWidth="1"/>
    <col min="14" max="14" width="17.81640625" style="6" customWidth="1"/>
    <col min="15" max="15" width="54.81640625" style="6" customWidth="1"/>
    <col min="16" max="51" width="26.1796875" style="6" customWidth="1"/>
    <col min="52" max="52" width="0" style="6" hidden="1" customWidth="1"/>
    <col min="53" max="53" width="21.54296875" style="6" customWidth="1"/>
    <col min="54" max="16384" width="9.1796875" style="6"/>
  </cols>
  <sheetData>
    <row r="1" spans="1:15">
      <c r="O1" s="84" t="s">
        <v>404</v>
      </c>
    </row>
    <row r="2" spans="1:15" ht="31.5" customHeight="1" thickBot="1">
      <c r="A2" s="139" t="s">
        <v>114</v>
      </c>
      <c r="B2" s="140"/>
      <c r="C2" s="140"/>
      <c r="D2" s="140"/>
      <c r="E2" s="140"/>
      <c r="F2" s="140"/>
      <c r="G2" s="140"/>
      <c r="H2" s="140"/>
      <c r="I2" s="140"/>
      <c r="J2" s="140"/>
      <c r="K2" s="140"/>
      <c r="L2" s="140"/>
      <c r="M2" s="140"/>
      <c r="N2" s="140"/>
      <c r="O2" s="140"/>
    </row>
    <row r="3" spans="1:15" ht="31.5" customHeight="1" thickBot="1">
      <c r="A3" s="145" t="s">
        <v>355</v>
      </c>
      <c r="B3" s="146"/>
      <c r="C3" s="146"/>
      <c r="D3" s="146"/>
      <c r="E3" s="146"/>
      <c r="F3" s="146"/>
      <c r="G3" s="146"/>
      <c r="H3" s="146"/>
      <c r="I3" s="146"/>
      <c r="J3" s="146"/>
      <c r="K3" s="146"/>
      <c r="L3" s="146"/>
      <c r="M3" s="146"/>
      <c r="N3" s="146"/>
      <c r="O3" s="146"/>
    </row>
    <row r="4" spans="1:15" s="50" customFormat="1" ht="31.5" thickBot="1">
      <c r="A4" s="48"/>
      <c r="B4" s="51" t="s">
        <v>31</v>
      </c>
      <c r="C4" s="46" t="s">
        <v>368</v>
      </c>
      <c r="D4" s="46" t="s">
        <v>367</v>
      </c>
      <c r="E4" s="46" t="s">
        <v>366</v>
      </c>
      <c r="F4" s="46" t="s">
        <v>365</v>
      </c>
      <c r="G4" s="46" t="s">
        <v>364</v>
      </c>
      <c r="H4" s="46" t="s">
        <v>363</v>
      </c>
      <c r="I4" s="46" t="s">
        <v>362</v>
      </c>
      <c r="J4" s="46" t="s">
        <v>361</v>
      </c>
      <c r="K4" s="46" t="s">
        <v>360</v>
      </c>
      <c r="L4" s="46" t="s">
        <v>359</v>
      </c>
      <c r="M4" s="46" t="s">
        <v>358</v>
      </c>
      <c r="N4" s="46" t="s">
        <v>357</v>
      </c>
      <c r="O4" s="49" t="s">
        <v>25</v>
      </c>
    </row>
    <row r="5" spans="1:15">
      <c r="A5" s="8">
        <v>1</v>
      </c>
      <c r="B5" s="37" t="s">
        <v>370</v>
      </c>
      <c r="C5" s="123">
        <v>23213674.823289994</v>
      </c>
      <c r="D5" s="110">
        <v>22815562.521649994</v>
      </c>
      <c r="E5" s="110">
        <v>23586632.168309998</v>
      </c>
      <c r="F5" s="112"/>
      <c r="G5" s="109"/>
      <c r="H5" s="109"/>
      <c r="I5" s="112"/>
      <c r="J5" s="109"/>
      <c r="K5" s="109"/>
      <c r="L5" s="109"/>
      <c r="M5" s="109"/>
      <c r="N5" s="110"/>
      <c r="O5" s="81" t="s">
        <v>393</v>
      </c>
    </row>
    <row r="6" spans="1:15">
      <c r="A6" s="8">
        <f t="shared" ref="A6:A62" si="0">A5+1</f>
        <v>2</v>
      </c>
      <c r="B6" s="37" t="s">
        <v>369</v>
      </c>
      <c r="C6" s="123">
        <v>77470.927530000001</v>
      </c>
      <c r="D6" s="110">
        <v>75957.223689999999</v>
      </c>
      <c r="E6" s="110">
        <v>61997.408719999999</v>
      </c>
      <c r="F6" s="112"/>
      <c r="G6" s="109"/>
      <c r="H6" s="109"/>
      <c r="I6" s="112"/>
      <c r="J6" s="109"/>
      <c r="K6" s="110"/>
      <c r="L6" s="110"/>
      <c r="M6" s="109"/>
      <c r="N6" s="110"/>
      <c r="O6" s="81" t="s">
        <v>392</v>
      </c>
    </row>
    <row r="7" spans="1:15">
      <c r="A7" s="8">
        <f t="shared" si="0"/>
        <v>3</v>
      </c>
      <c r="B7" s="37" t="s">
        <v>26</v>
      </c>
      <c r="C7" s="123">
        <v>5335280.6957400003</v>
      </c>
      <c r="D7" s="110">
        <v>5559166.0690799998</v>
      </c>
      <c r="E7" s="110">
        <v>4915158.8442199985</v>
      </c>
      <c r="F7" s="112"/>
      <c r="G7" s="109"/>
      <c r="H7" s="109"/>
      <c r="I7" s="112"/>
      <c r="J7" s="109"/>
      <c r="K7" s="110"/>
      <c r="L7" s="110"/>
      <c r="M7" s="109"/>
      <c r="N7" s="110"/>
      <c r="O7" s="81" t="s">
        <v>27</v>
      </c>
    </row>
    <row r="8" spans="1:15">
      <c r="A8" s="8">
        <f t="shared" si="0"/>
        <v>4</v>
      </c>
      <c r="B8" s="37" t="s">
        <v>371</v>
      </c>
      <c r="C8" s="123">
        <v>9853449.9161199983</v>
      </c>
      <c r="D8" s="110">
        <v>9963505.6582699995</v>
      </c>
      <c r="E8" s="110">
        <v>10086789.586529998</v>
      </c>
      <c r="F8" s="112"/>
      <c r="G8" s="109"/>
      <c r="H8" s="109"/>
      <c r="I8" s="112"/>
      <c r="J8" s="109"/>
      <c r="K8" s="110"/>
      <c r="L8" s="110"/>
      <c r="M8" s="109"/>
      <c r="N8" s="110"/>
      <c r="O8" s="81" t="s">
        <v>28</v>
      </c>
    </row>
    <row r="9" spans="1:15">
      <c r="A9" s="8">
        <f t="shared" si="0"/>
        <v>5</v>
      </c>
      <c r="B9" s="37" t="s">
        <v>372</v>
      </c>
      <c r="C9" s="123">
        <v>323221.37307999999</v>
      </c>
      <c r="D9" s="110">
        <v>392155.67307999998</v>
      </c>
      <c r="E9" s="110">
        <v>353494.55131000001</v>
      </c>
      <c r="F9" s="112"/>
      <c r="G9" s="109"/>
      <c r="H9" s="109"/>
      <c r="I9" s="112"/>
      <c r="J9" s="109"/>
      <c r="K9" s="110"/>
      <c r="L9" s="110"/>
      <c r="M9" s="109"/>
      <c r="N9" s="110"/>
      <c r="O9" s="81" t="s">
        <v>394</v>
      </c>
    </row>
    <row r="10" spans="1:15">
      <c r="A10" s="8">
        <f t="shared" si="0"/>
        <v>6</v>
      </c>
      <c r="B10" s="37" t="s">
        <v>29</v>
      </c>
      <c r="C10" s="123">
        <v>28031561.821049999</v>
      </c>
      <c r="D10" s="110">
        <v>28587576.802189998</v>
      </c>
      <c r="E10" s="110">
        <v>29688247.074710004</v>
      </c>
      <c r="F10" s="112"/>
      <c r="G10" s="109"/>
      <c r="H10" s="109"/>
      <c r="I10" s="112"/>
      <c r="J10" s="109"/>
      <c r="K10" s="110"/>
      <c r="L10" s="110"/>
      <c r="M10" s="109"/>
      <c r="N10" s="110"/>
      <c r="O10" s="81" t="s">
        <v>30</v>
      </c>
    </row>
    <row r="11" spans="1:15" s="94" customFormat="1">
      <c r="A11" s="93">
        <f t="shared" si="0"/>
        <v>7</v>
      </c>
      <c r="B11" s="94" t="s">
        <v>32</v>
      </c>
      <c r="C11" s="123">
        <v>0</v>
      </c>
      <c r="D11" s="110">
        <v>0</v>
      </c>
      <c r="E11" s="110">
        <v>0</v>
      </c>
      <c r="F11" s="112"/>
      <c r="G11" s="109"/>
      <c r="H11" s="109"/>
      <c r="I11" s="112"/>
      <c r="J11" s="109"/>
      <c r="K11" s="110"/>
      <c r="L11" s="110"/>
      <c r="M11" s="109"/>
      <c r="N11" s="110"/>
      <c r="O11" s="102" t="s">
        <v>422</v>
      </c>
    </row>
    <row r="12" spans="1:15">
      <c r="A12" s="8">
        <f t="shared" si="0"/>
        <v>8</v>
      </c>
      <c r="B12" s="37" t="s">
        <v>115</v>
      </c>
      <c r="C12" s="123">
        <v>0</v>
      </c>
      <c r="D12" s="110">
        <v>13253.6922</v>
      </c>
      <c r="E12" s="110">
        <v>0</v>
      </c>
      <c r="F12" s="112"/>
      <c r="G12" s="109"/>
      <c r="H12" s="109"/>
      <c r="I12" s="112"/>
      <c r="J12" s="109"/>
      <c r="K12" s="110"/>
      <c r="L12" s="110"/>
      <c r="M12" s="109"/>
      <c r="N12" s="110"/>
      <c r="O12" s="81" t="s">
        <v>35</v>
      </c>
    </row>
    <row r="13" spans="1:15">
      <c r="A13" s="8">
        <f t="shared" si="0"/>
        <v>9</v>
      </c>
      <c r="B13" s="37" t="s">
        <v>36</v>
      </c>
      <c r="C13" s="123">
        <v>0</v>
      </c>
      <c r="D13" s="110">
        <v>0</v>
      </c>
      <c r="E13" s="110">
        <v>0</v>
      </c>
      <c r="F13" s="112"/>
      <c r="G13" s="109"/>
      <c r="H13" s="109"/>
      <c r="I13" s="112"/>
      <c r="J13" s="109"/>
      <c r="K13" s="110"/>
      <c r="L13" s="110"/>
      <c r="M13" s="109"/>
      <c r="N13" s="110"/>
      <c r="O13" s="81" t="s">
        <v>37</v>
      </c>
    </row>
    <row r="14" spans="1:15">
      <c r="A14" s="8">
        <f t="shared" si="0"/>
        <v>10</v>
      </c>
      <c r="B14" s="37" t="s">
        <v>116</v>
      </c>
      <c r="C14" s="123">
        <v>16136758.386360003</v>
      </c>
      <c r="D14" s="110">
        <v>16137844.442129998</v>
      </c>
      <c r="E14" s="110">
        <v>16102268.274839999</v>
      </c>
      <c r="F14" s="112"/>
      <c r="G14" s="109"/>
      <c r="H14" s="109"/>
      <c r="I14" s="112"/>
      <c r="J14" s="109"/>
      <c r="K14" s="110"/>
      <c r="L14" s="110"/>
      <c r="M14" s="109"/>
      <c r="N14" s="110"/>
      <c r="O14" s="81" t="s">
        <v>39</v>
      </c>
    </row>
    <row r="15" spans="1:15">
      <c r="A15" s="8">
        <f t="shared" si="0"/>
        <v>11</v>
      </c>
      <c r="B15" s="37" t="s">
        <v>155</v>
      </c>
      <c r="C15" s="123">
        <v>40765.436410000002</v>
      </c>
      <c r="D15" s="110">
        <v>40678.496720000003</v>
      </c>
      <c r="E15" s="110">
        <v>39362.242590000002</v>
      </c>
      <c r="F15" s="112"/>
      <c r="G15" s="109"/>
      <c r="H15" s="109"/>
      <c r="I15" s="112"/>
      <c r="J15" s="109"/>
      <c r="K15" s="110"/>
      <c r="L15" s="110"/>
      <c r="M15" s="109"/>
      <c r="N15" s="110"/>
      <c r="O15" s="81" t="s">
        <v>40</v>
      </c>
    </row>
    <row r="16" spans="1:15">
      <c r="A16" s="8">
        <f t="shared" si="0"/>
        <v>12</v>
      </c>
      <c r="B16" s="37" t="s">
        <v>117</v>
      </c>
      <c r="C16" s="123">
        <v>0</v>
      </c>
      <c r="D16" s="110">
        <v>0</v>
      </c>
      <c r="E16" s="110">
        <v>0</v>
      </c>
      <c r="F16" s="112"/>
      <c r="G16" s="109"/>
      <c r="H16" s="109"/>
      <c r="I16" s="112"/>
      <c r="J16" s="109"/>
      <c r="K16" s="110"/>
      <c r="L16" s="110"/>
      <c r="M16" s="109"/>
      <c r="N16" s="110"/>
      <c r="O16" s="81" t="s">
        <v>42</v>
      </c>
    </row>
    <row r="17" spans="1:15">
      <c r="A17" s="8">
        <f t="shared" si="0"/>
        <v>13</v>
      </c>
      <c r="B17" s="37" t="s">
        <v>373</v>
      </c>
      <c r="C17" s="123">
        <v>0</v>
      </c>
      <c r="D17" s="110">
        <v>0</v>
      </c>
      <c r="E17" s="110">
        <v>0</v>
      </c>
      <c r="F17" s="112"/>
      <c r="G17" s="109"/>
      <c r="H17" s="109"/>
      <c r="I17" s="112"/>
      <c r="J17" s="109"/>
      <c r="K17" s="110"/>
      <c r="L17" s="110"/>
      <c r="M17" s="109"/>
      <c r="N17" s="110"/>
      <c r="O17" s="81" t="s">
        <v>395</v>
      </c>
    </row>
    <row r="18" spans="1:15">
      <c r="A18" s="8">
        <f t="shared" si="0"/>
        <v>14</v>
      </c>
      <c r="B18" s="37" t="s">
        <v>118</v>
      </c>
      <c r="C18" s="123">
        <v>9009873.5759299994</v>
      </c>
      <c r="D18" s="110">
        <v>9060860.2088699993</v>
      </c>
      <c r="E18" s="110">
        <v>8812405.428849997</v>
      </c>
      <c r="F18" s="112"/>
      <c r="G18" s="109"/>
      <c r="H18" s="109"/>
      <c r="I18" s="112"/>
      <c r="J18" s="109"/>
      <c r="K18" s="110"/>
      <c r="L18" s="110"/>
      <c r="M18" s="109"/>
      <c r="N18" s="110"/>
      <c r="O18" s="81" t="s">
        <v>44</v>
      </c>
    </row>
    <row r="19" spans="1:15">
      <c r="A19" s="93">
        <f t="shared" si="0"/>
        <v>15</v>
      </c>
      <c r="B19" s="94" t="s">
        <v>374</v>
      </c>
      <c r="C19" s="123">
        <v>1053994.05146</v>
      </c>
      <c r="D19" s="110">
        <v>1053442.9948700001</v>
      </c>
      <c r="E19" s="110">
        <v>1050173.5822000001</v>
      </c>
      <c r="F19" s="112"/>
      <c r="G19" s="109"/>
      <c r="H19" s="109"/>
      <c r="I19" s="112"/>
      <c r="J19" s="109"/>
      <c r="K19" s="110"/>
      <c r="L19" s="110"/>
      <c r="M19" s="109"/>
      <c r="N19" s="110"/>
      <c r="O19" s="102" t="s">
        <v>45</v>
      </c>
    </row>
    <row r="20" spans="1:15">
      <c r="A20" s="8">
        <f t="shared" si="0"/>
        <v>16</v>
      </c>
      <c r="B20" s="37" t="s">
        <v>375</v>
      </c>
      <c r="C20" s="123">
        <v>212500</v>
      </c>
      <c r="D20" s="110">
        <v>207500</v>
      </c>
      <c r="E20" s="110">
        <v>249500</v>
      </c>
      <c r="F20" s="112"/>
      <c r="G20" s="109"/>
      <c r="H20" s="109"/>
      <c r="I20" s="112"/>
      <c r="J20" s="109"/>
      <c r="K20" s="110"/>
      <c r="L20" s="110"/>
      <c r="M20" s="109"/>
      <c r="N20" s="110"/>
      <c r="O20" s="81" t="s">
        <v>396</v>
      </c>
    </row>
    <row r="21" spans="1:15">
      <c r="A21" s="8">
        <f t="shared" si="0"/>
        <v>17</v>
      </c>
      <c r="B21" s="37" t="s">
        <v>119</v>
      </c>
      <c r="C21" s="123">
        <v>138.62</v>
      </c>
      <c r="D21" s="110">
        <v>137.12</v>
      </c>
      <c r="E21" s="110">
        <v>137.12</v>
      </c>
      <c r="F21" s="112"/>
      <c r="G21" s="109"/>
      <c r="H21" s="109"/>
      <c r="I21" s="112"/>
      <c r="J21" s="109"/>
      <c r="K21" s="110"/>
      <c r="L21" s="110"/>
      <c r="M21" s="109"/>
      <c r="N21" s="110"/>
      <c r="O21" s="81" t="s">
        <v>48</v>
      </c>
    </row>
    <row r="22" spans="1:15">
      <c r="A22" s="8">
        <f t="shared" si="0"/>
        <v>18</v>
      </c>
      <c r="B22" s="37" t="s">
        <v>120</v>
      </c>
      <c r="C22" s="123">
        <v>46019.703440000005</v>
      </c>
      <c r="D22" s="110">
        <v>45477.682439999997</v>
      </c>
      <c r="E22" s="110">
        <v>41982.809729999994</v>
      </c>
      <c r="F22" s="112"/>
      <c r="G22" s="109"/>
      <c r="H22" s="109"/>
      <c r="I22" s="112"/>
      <c r="J22" s="109"/>
      <c r="K22" s="109"/>
      <c r="L22" s="109"/>
      <c r="M22" s="109"/>
      <c r="N22" s="110"/>
      <c r="O22" s="81" t="s">
        <v>50</v>
      </c>
    </row>
    <row r="23" spans="1:15">
      <c r="A23" s="8">
        <f t="shared" si="0"/>
        <v>19</v>
      </c>
      <c r="B23" s="37" t="s">
        <v>439</v>
      </c>
      <c r="C23" s="123">
        <v>0</v>
      </c>
      <c r="D23" s="110">
        <v>0</v>
      </c>
      <c r="E23" s="110">
        <v>0</v>
      </c>
      <c r="F23" s="112"/>
      <c r="G23" s="109"/>
      <c r="H23" s="109"/>
      <c r="I23" s="112"/>
      <c r="J23" s="109"/>
      <c r="K23" s="109"/>
      <c r="L23" s="109"/>
      <c r="M23" s="109"/>
      <c r="N23" s="110"/>
      <c r="O23" s="81" t="s">
        <v>84</v>
      </c>
    </row>
    <row r="24" spans="1:15">
      <c r="A24" s="8">
        <f t="shared" si="0"/>
        <v>20</v>
      </c>
      <c r="B24" s="37" t="s">
        <v>437</v>
      </c>
      <c r="C24" s="123">
        <v>0</v>
      </c>
      <c r="D24" s="110">
        <v>0</v>
      </c>
      <c r="E24" s="110">
        <v>0</v>
      </c>
      <c r="F24" s="112"/>
      <c r="G24" s="109"/>
      <c r="H24" s="109"/>
      <c r="I24" s="112"/>
      <c r="J24" s="109"/>
      <c r="K24" s="109"/>
      <c r="L24" s="109"/>
      <c r="M24" s="109"/>
      <c r="N24" s="110"/>
      <c r="O24" s="81"/>
    </row>
    <row r="25" spans="1:15">
      <c r="A25" s="8">
        <f t="shared" si="0"/>
        <v>21</v>
      </c>
      <c r="B25" s="37" t="s">
        <v>438</v>
      </c>
      <c r="C25" s="123">
        <v>0</v>
      </c>
      <c r="D25" s="110">
        <v>0</v>
      </c>
      <c r="E25" s="110">
        <v>0</v>
      </c>
      <c r="F25" s="112"/>
      <c r="G25" s="109"/>
      <c r="H25" s="109"/>
      <c r="I25" s="112"/>
      <c r="J25" s="109"/>
      <c r="K25" s="109"/>
      <c r="L25" s="109"/>
      <c r="M25" s="109"/>
      <c r="N25" s="110"/>
      <c r="O25" s="81"/>
    </row>
    <row r="26" spans="1:15">
      <c r="A26" s="8">
        <f t="shared" si="0"/>
        <v>22</v>
      </c>
      <c r="B26" s="37" t="s">
        <v>121</v>
      </c>
      <c r="C26" s="123">
        <v>391256.21791000001</v>
      </c>
      <c r="D26" s="110">
        <v>391247.52549000003</v>
      </c>
      <c r="E26" s="110">
        <v>391017.76918</v>
      </c>
      <c r="F26" s="112"/>
      <c r="G26" s="109"/>
      <c r="H26" s="109"/>
      <c r="I26" s="112"/>
      <c r="J26" s="109"/>
      <c r="K26" s="109"/>
      <c r="L26" s="109"/>
      <c r="M26" s="109"/>
      <c r="N26" s="110"/>
      <c r="O26" s="81" t="s">
        <v>52</v>
      </c>
    </row>
    <row r="27" spans="1:15" s="63" customFormat="1">
      <c r="A27" s="62">
        <f t="shared" si="0"/>
        <v>23</v>
      </c>
      <c r="B27" s="61" t="s">
        <v>122</v>
      </c>
      <c r="C27" s="124">
        <v>93725965.548830017</v>
      </c>
      <c r="D27" s="113">
        <v>94344366.111299992</v>
      </c>
      <c r="E27" s="113">
        <v>95379166.861790031</v>
      </c>
      <c r="F27" s="116"/>
      <c r="G27" s="115"/>
      <c r="H27" s="115"/>
      <c r="I27" s="116"/>
      <c r="J27" s="115"/>
      <c r="K27" s="115"/>
      <c r="L27" s="115"/>
      <c r="M27" s="115"/>
      <c r="N27" s="113"/>
      <c r="O27" s="82" t="s">
        <v>54</v>
      </c>
    </row>
    <row r="28" spans="1:15">
      <c r="A28" s="8">
        <f t="shared" si="0"/>
        <v>24</v>
      </c>
      <c r="B28" s="37" t="s">
        <v>55</v>
      </c>
      <c r="C28" s="123">
        <v>6766260.4800200006</v>
      </c>
      <c r="D28" s="110">
        <v>7865245.9383299984</v>
      </c>
      <c r="E28" s="110">
        <v>6844973.5493099988</v>
      </c>
      <c r="F28" s="112"/>
      <c r="G28" s="109"/>
      <c r="H28" s="109"/>
      <c r="I28" s="133"/>
      <c r="J28" s="109"/>
      <c r="K28" s="109"/>
      <c r="L28" s="109"/>
      <c r="M28" s="109"/>
      <c r="N28" s="110"/>
      <c r="O28" s="83" t="s">
        <v>79</v>
      </c>
    </row>
    <row r="29" spans="1:15">
      <c r="A29" s="8">
        <f t="shared" si="0"/>
        <v>25</v>
      </c>
      <c r="B29" s="37" t="s">
        <v>56</v>
      </c>
      <c r="C29" s="123">
        <v>22235250.877620012</v>
      </c>
      <c r="D29" s="110">
        <v>21291642.952450007</v>
      </c>
      <c r="E29" s="110">
        <v>20694102.366589986</v>
      </c>
      <c r="F29" s="112"/>
      <c r="G29" s="109"/>
      <c r="H29" s="109"/>
      <c r="I29" s="133"/>
      <c r="J29" s="109"/>
      <c r="K29" s="109"/>
      <c r="L29" s="109"/>
      <c r="M29" s="109"/>
      <c r="N29" s="110"/>
      <c r="O29" s="83" t="s">
        <v>80</v>
      </c>
    </row>
    <row r="30" spans="1:15">
      <c r="A30" s="8">
        <f t="shared" si="0"/>
        <v>26</v>
      </c>
      <c r="B30" s="37" t="s">
        <v>376</v>
      </c>
      <c r="C30" s="123">
        <v>3100267.4085600008</v>
      </c>
      <c r="D30" s="110">
        <v>3012049.5047899997</v>
      </c>
      <c r="E30" s="110">
        <v>3128453.7171400012</v>
      </c>
      <c r="F30" s="112"/>
      <c r="G30" s="109"/>
      <c r="H30" s="109"/>
      <c r="I30" s="133"/>
      <c r="J30" s="109"/>
      <c r="K30" s="109"/>
      <c r="L30" s="109"/>
      <c r="M30" s="109"/>
      <c r="N30" s="110"/>
      <c r="O30" s="81" t="s">
        <v>397</v>
      </c>
    </row>
    <row r="31" spans="1:15">
      <c r="A31" s="8">
        <f t="shared" si="0"/>
        <v>27</v>
      </c>
      <c r="B31" s="37" t="s">
        <v>377</v>
      </c>
      <c r="C31" s="123">
        <v>50985255.641120017</v>
      </c>
      <c r="D31" s="110">
        <v>50759855.661729999</v>
      </c>
      <c r="E31" s="110">
        <v>50172824.402310014</v>
      </c>
      <c r="F31" s="112"/>
      <c r="G31" s="109"/>
      <c r="H31" s="109"/>
      <c r="I31" s="133"/>
      <c r="J31" s="109"/>
      <c r="K31" s="109"/>
      <c r="L31" s="109"/>
      <c r="M31" s="109"/>
      <c r="N31" s="110"/>
      <c r="O31" s="81" t="s">
        <v>398</v>
      </c>
    </row>
    <row r="32" spans="1:15">
      <c r="A32" s="8">
        <f t="shared" si="0"/>
        <v>28</v>
      </c>
      <c r="B32" s="37" t="s">
        <v>123</v>
      </c>
      <c r="C32" s="123">
        <v>842650.22681000002</v>
      </c>
      <c r="D32" s="110">
        <v>840992.97899999993</v>
      </c>
      <c r="E32" s="110">
        <v>832514.72421999974</v>
      </c>
      <c r="F32" s="112"/>
      <c r="G32" s="109"/>
      <c r="H32" s="109"/>
      <c r="I32" s="133"/>
      <c r="J32" s="109"/>
      <c r="K32" s="109"/>
      <c r="L32" s="109"/>
      <c r="M32" s="109"/>
      <c r="N32" s="110"/>
      <c r="O32" s="83" t="s">
        <v>81</v>
      </c>
    </row>
    <row r="33" spans="1:15">
      <c r="A33" s="8">
        <f t="shared" si="0"/>
        <v>29</v>
      </c>
      <c r="B33" s="37" t="s">
        <v>378</v>
      </c>
      <c r="C33" s="123">
        <v>5362904.13399</v>
      </c>
      <c r="D33" s="110">
        <v>5194041.5146199986</v>
      </c>
      <c r="E33" s="110">
        <v>5247001.6557900002</v>
      </c>
      <c r="F33" s="112"/>
      <c r="G33" s="109"/>
      <c r="H33" s="109"/>
      <c r="I33" s="133"/>
      <c r="J33" s="109"/>
      <c r="K33" s="109"/>
      <c r="L33" s="109"/>
      <c r="M33" s="109"/>
      <c r="N33" s="110"/>
      <c r="O33" s="81" t="s">
        <v>399</v>
      </c>
    </row>
    <row r="34" spans="1:15">
      <c r="A34" s="8">
        <f t="shared" si="0"/>
        <v>30</v>
      </c>
      <c r="B34" s="37" t="s">
        <v>124</v>
      </c>
      <c r="C34" s="123">
        <v>5204.8359299999993</v>
      </c>
      <c r="D34" s="110">
        <v>4226.5387899999996</v>
      </c>
      <c r="E34" s="110">
        <v>4074.32575</v>
      </c>
      <c r="F34" s="112"/>
      <c r="G34" s="109"/>
      <c r="H34" s="109"/>
      <c r="I34" s="133"/>
      <c r="J34" s="109"/>
      <c r="K34" s="109"/>
      <c r="L34" s="109"/>
      <c r="M34" s="109"/>
      <c r="N34" s="110"/>
      <c r="O34" s="83" t="s">
        <v>82</v>
      </c>
    </row>
    <row r="35" spans="1:15">
      <c r="A35" s="8">
        <f t="shared" si="0"/>
        <v>31</v>
      </c>
      <c r="B35" s="37" t="s">
        <v>125</v>
      </c>
      <c r="C35" s="123">
        <v>559344.37584000011</v>
      </c>
      <c r="D35" s="110">
        <v>573754.77110000001</v>
      </c>
      <c r="E35" s="110">
        <v>575884.91232</v>
      </c>
      <c r="F35" s="112"/>
      <c r="G35" s="109"/>
      <c r="H35" s="109"/>
      <c r="I35" s="133"/>
      <c r="J35" s="109"/>
      <c r="K35" s="109"/>
      <c r="L35" s="109"/>
      <c r="M35" s="109"/>
      <c r="N35" s="110"/>
      <c r="O35" s="83" t="s">
        <v>83</v>
      </c>
    </row>
    <row r="36" spans="1:15" ht="29">
      <c r="A36" s="8">
        <f t="shared" si="0"/>
        <v>32</v>
      </c>
      <c r="B36" s="37" t="s">
        <v>126</v>
      </c>
      <c r="C36" s="123">
        <v>3694829.3827799992</v>
      </c>
      <c r="D36" s="110">
        <v>3871385.6886299998</v>
      </c>
      <c r="E36" s="110">
        <v>3900455.406849998</v>
      </c>
      <c r="F36" s="112"/>
      <c r="G36" s="109"/>
      <c r="H36" s="109"/>
      <c r="I36" s="133"/>
      <c r="J36" s="109"/>
      <c r="K36" s="109"/>
      <c r="L36" s="109"/>
      <c r="M36" s="109"/>
      <c r="N36" s="110"/>
      <c r="O36" s="83" t="s">
        <v>85</v>
      </c>
    </row>
    <row r="37" spans="1:15">
      <c r="A37" s="8">
        <f t="shared" si="0"/>
        <v>33</v>
      </c>
      <c r="B37" s="37" t="s">
        <v>379</v>
      </c>
      <c r="C37" s="123">
        <v>38801.529640000001</v>
      </c>
      <c r="D37" s="110">
        <v>414283.40469</v>
      </c>
      <c r="E37" s="110">
        <v>436448.01013000001</v>
      </c>
      <c r="F37" s="112"/>
      <c r="G37" s="109"/>
      <c r="H37" s="109"/>
      <c r="I37" s="133"/>
      <c r="J37" s="109"/>
      <c r="K37" s="109"/>
      <c r="L37" s="109"/>
      <c r="M37" s="109"/>
      <c r="N37" s="110"/>
      <c r="O37" s="81" t="s">
        <v>400</v>
      </c>
    </row>
    <row r="38" spans="1:15">
      <c r="A38" s="8">
        <f t="shared" si="0"/>
        <v>34</v>
      </c>
      <c r="B38" s="37" t="s">
        <v>127</v>
      </c>
      <c r="C38" s="123">
        <v>1294196.3175300001</v>
      </c>
      <c r="D38" s="110">
        <v>1227501.0288300002</v>
      </c>
      <c r="E38" s="110">
        <v>1235376.7215400001</v>
      </c>
      <c r="F38" s="112"/>
      <c r="G38" s="109"/>
      <c r="H38" s="109"/>
      <c r="I38" s="133"/>
      <c r="J38" s="109"/>
      <c r="K38" s="109"/>
      <c r="L38" s="109"/>
      <c r="M38" s="109"/>
      <c r="N38" s="110"/>
      <c r="O38" s="83" t="s">
        <v>86</v>
      </c>
    </row>
    <row r="39" spans="1:15">
      <c r="A39" s="8">
        <f t="shared" si="0"/>
        <v>35</v>
      </c>
      <c r="B39" s="37" t="s">
        <v>128</v>
      </c>
      <c r="C39" s="123">
        <v>11852031.687229998</v>
      </c>
      <c r="D39" s="110">
        <v>11845740.607649997</v>
      </c>
      <c r="E39" s="110">
        <v>11479265.002449999</v>
      </c>
      <c r="F39" s="112"/>
      <c r="G39" s="109"/>
      <c r="H39" s="109"/>
      <c r="I39" s="133"/>
      <c r="J39" s="109"/>
      <c r="K39" s="109"/>
      <c r="L39" s="109"/>
      <c r="M39" s="109"/>
      <c r="N39" s="110"/>
      <c r="O39" s="83" t="s">
        <v>87</v>
      </c>
    </row>
    <row r="40" spans="1:15" s="63" customFormat="1">
      <c r="A40" s="62">
        <f t="shared" si="0"/>
        <v>36</v>
      </c>
      <c r="B40" s="61" t="s">
        <v>129</v>
      </c>
      <c r="C40" s="124">
        <v>106736996.89937</v>
      </c>
      <c r="D40" s="113">
        <v>106900720.59296006</v>
      </c>
      <c r="E40" s="113">
        <v>104551374.79665001</v>
      </c>
      <c r="F40" s="116"/>
      <c r="G40" s="115"/>
      <c r="H40" s="115"/>
      <c r="I40" s="134"/>
      <c r="J40" s="115"/>
      <c r="K40" s="115"/>
      <c r="L40" s="115"/>
      <c r="M40" s="115"/>
      <c r="N40" s="113"/>
      <c r="O40" s="82" t="s">
        <v>88</v>
      </c>
    </row>
    <row r="41" spans="1:15" s="63" customFormat="1">
      <c r="A41" s="62">
        <f t="shared" si="0"/>
        <v>37</v>
      </c>
      <c r="B41" s="61" t="s">
        <v>130</v>
      </c>
      <c r="C41" s="124">
        <v>200462962.44851989</v>
      </c>
      <c r="D41" s="113">
        <v>201245086.70457998</v>
      </c>
      <c r="E41" s="113">
        <v>199930541.65878001</v>
      </c>
      <c r="F41" s="116"/>
      <c r="G41" s="115"/>
      <c r="H41" s="115"/>
      <c r="I41" s="134"/>
      <c r="J41" s="115"/>
      <c r="K41" s="115"/>
      <c r="L41" s="115"/>
      <c r="M41" s="115"/>
      <c r="N41" s="113"/>
      <c r="O41" s="82" t="s">
        <v>89</v>
      </c>
    </row>
    <row r="42" spans="1:15">
      <c r="A42" s="8">
        <f t="shared" si="0"/>
        <v>38</v>
      </c>
      <c r="B42" s="37" t="s">
        <v>65</v>
      </c>
      <c r="C42" s="123">
        <v>2279479.6530300011</v>
      </c>
      <c r="D42" s="110">
        <v>2321172.6837499994</v>
      </c>
      <c r="E42" s="110">
        <v>2276112.8304700009</v>
      </c>
      <c r="F42" s="112"/>
      <c r="G42" s="109"/>
      <c r="H42" s="109"/>
      <c r="I42" s="133"/>
      <c r="J42" s="109"/>
      <c r="K42" s="109"/>
      <c r="L42" s="109"/>
      <c r="M42" s="109"/>
      <c r="N42" s="110"/>
      <c r="O42" s="83" t="s">
        <v>90</v>
      </c>
    </row>
    <row r="43" spans="1:15">
      <c r="A43" s="8">
        <f t="shared" si="0"/>
        <v>39</v>
      </c>
      <c r="B43" s="37" t="s">
        <v>131</v>
      </c>
      <c r="C43" s="123">
        <v>1033158.6549200001</v>
      </c>
      <c r="D43" s="110">
        <v>1045896.5488799999</v>
      </c>
      <c r="E43" s="110">
        <v>1116889.3580499999</v>
      </c>
      <c r="F43" s="112"/>
      <c r="G43" s="109"/>
      <c r="H43" s="109"/>
      <c r="I43" s="133"/>
      <c r="J43" s="109"/>
      <c r="K43" s="109"/>
      <c r="L43" s="109"/>
      <c r="M43" s="109"/>
      <c r="N43" s="110"/>
      <c r="O43" s="83" t="s">
        <v>91</v>
      </c>
    </row>
    <row r="44" spans="1:15">
      <c r="A44" s="8">
        <f t="shared" si="0"/>
        <v>40</v>
      </c>
      <c r="B44" s="37" t="s">
        <v>132</v>
      </c>
      <c r="C44" s="123">
        <v>11576703.533790002</v>
      </c>
      <c r="D44" s="110">
        <v>11289872.577819997</v>
      </c>
      <c r="E44" s="110">
        <v>10122172.976960002</v>
      </c>
      <c r="F44" s="112"/>
      <c r="G44" s="109"/>
      <c r="H44" s="109"/>
      <c r="I44" s="133"/>
      <c r="J44" s="109"/>
      <c r="K44" s="109"/>
      <c r="L44" s="109"/>
      <c r="M44" s="109"/>
      <c r="N44" s="110"/>
      <c r="O44" s="83" t="s">
        <v>92</v>
      </c>
    </row>
    <row r="45" spans="1:15">
      <c r="A45" s="8">
        <f t="shared" si="0"/>
        <v>41</v>
      </c>
      <c r="B45" s="37" t="s">
        <v>133</v>
      </c>
      <c r="C45" s="123">
        <v>2192041.6397600006</v>
      </c>
      <c r="D45" s="110">
        <v>2206398.2264700006</v>
      </c>
      <c r="E45" s="110">
        <v>2207636.2856899998</v>
      </c>
      <c r="F45" s="112"/>
      <c r="G45" s="109"/>
      <c r="H45" s="109"/>
      <c r="I45" s="133"/>
      <c r="J45" s="109"/>
      <c r="K45" s="109"/>
      <c r="L45" s="109"/>
      <c r="M45" s="109"/>
      <c r="N45" s="110"/>
      <c r="O45" s="83" t="s">
        <v>93</v>
      </c>
    </row>
    <row r="46" spans="1:15">
      <c r="A46" s="8">
        <f t="shared" si="0"/>
        <v>42</v>
      </c>
      <c r="B46" s="37" t="s">
        <v>134</v>
      </c>
      <c r="C46" s="123">
        <v>1064707.5258899999</v>
      </c>
      <c r="D46" s="110">
        <v>1020151.1829200003</v>
      </c>
      <c r="E46" s="110">
        <v>1147237.42276</v>
      </c>
      <c r="F46" s="112"/>
      <c r="G46" s="109"/>
      <c r="H46" s="109"/>
      <c r="I46" s="133"/>
      <c r="J46" s="109"/>
      <c r="K46" s="109"/>
      <c r="L46" s="109"/>
      <c r="M46" s="109"/>
      <c r="N46" s="110"/>
      <c r="O46" s="83" t="s">
        <v>94</v>
      </c>
    </row>
    <row r="47" spans="1:15">
      <c r="A47" s="8">
        <f t="shared" si="0"/>
        <v>43</v>
      </c>
      <c r="B47" s="37" t="s">
        <v>135</v>
      </c>
      <c r="C47" s="123">
        <v>3203471.3354599997</v>
      </c>
      <c r="D47" s="110">
        <v>3126130.01297</v>
      </c>
      <c r="E47" s="110">
        <v>2938992.4256599997</v>
      </c>
      <c r="F47" s="112"/>
      <c r="G47" s="109"/>
      <c r="H47" s="109"/>
      <c r="I47" s="133"/>
      <c r="J47" s="109"/>
      <c r="K47" s="109"/>
      <c r="L47" s="109"/>
      <c r="M47" s="109"/>
      <c r="N47" s="110"/>
      <c r="O47" s="83" t="s">
        <v>70</v>
      </c>
    </row>
    <row r="48" spans="1:15">
      <c r="A48" s="8">
        <f t="shared" si="0"/>
        <v>44</v>
      </c>
      <c r="B48" s="37" t="s">
        <v>136</v>
      </c>
      <c r="C48" s="123">
        <v>13295540.394010002</v>
      </c>
      <c r="D48" s="110">
        <v>13647532.911580008</v>
      </c>
      <c r="E48" s="110">
        <v>14083799.014909994</v>
      </c>
      <c r="F48" s="112"/>
      <c r="G48" s="109"/>
      <c r="H48" s="109"/>
      <c r="I48" s="133"/>
      <c r="J48" s="109"/>
      <c r="K48" s="109"/>
      <c r="L48" s="109"/>
      <c r="M48" s="109"/>
      <c r="N48" s="110"/>
      <c r="O48" s="83" t="s">
        <v>95</v>
      </c>
    </row>
    <row r="49" spans="1:15" s="63" customFormat="1">
      <c r="A49" s="62">
        <f t="shared" si="0"/>
        <v>45</v>
      </c>
      <c r="B49" s="61" t="s">
        <v>72</v>
      </c>
      <c r="C49" s="124">
        <v>34645102.73825001</v>
      </c>
      <c r="D49" s="113">
        <v>34657154.145970002</v>
      </c>
      <c r="E49" s="113">
        <v>33892840.316010006</v>
      </c>
      <c r="F49" s="116"/>
      <c r="G49" s="115"/>
      <c r="H49" s="115"/>
      <c r="I49" s="134"/>
      <c r="J49" s="115"/>
      <c r="K49" s="115"/>
      <c r="L49" s="115"/>
      <c r="M49" s="115"/>
      <c r="N49" s="113"/>
      <c r="O49" s="82" t="s">
        <v>96</v>
      </c>
    </row>
    <row r="50" spans="1:15">
      <c r="A50" s="8">
        <f t="shared" si="0"/>
        <v>46</v>
      </c>
      <c r="B50" s="37" t="s">
        <v>137</v>
      </c>
      <c r="C50" s="123">
        <v>21695599.746619996</v>
      </c>
      <c r="D50" s="110">
        <v>21506223.824649997</v>
      </c>
      <c r="E50" s="110">
        <v>21960455.121030003</v>
      </c>
      <c r="F50" s="112"/>
      <c r="G50" s="109"/>
      <c r="H50" s="109"/>
      <c r="I50" s="133"/>
      <c r="J50" s="109"/>
      <c r="K50" s="109"/>
      <c r="L50" s="109"/>
      <c r="M50" s="109"/>
      <c r="N50" s="110"/>
      <c r="O50" s="83" t="s">
        <v>97</v>
      </c>
    </row>
    <row r="51" spans="1:15">
      <c r="A51" s="8">
        <f t="shared" si="0"/>
        <v>47</v>
      </c>
      <c r="B51" s="37" t="s">
        <v>101</v>
      </c>
      <c r="C51" s="123">
        <v>23353386.50767</v>
      </c>
      <c r="D51" s="110">
        <v>23625984.111190002</v>
      </c>
      <c r="E51" s="110">
        <v>23176261.420360006</v>
      </c>
      <c r="F51" s="112"/>
      <c r="G51" s="109"/>
      <c r="H51" s="109"/>
      <c r="I51" s="133"/>
      <c r="J51" s="109"/>
      <c r="K51" s="109"/>
      <c r="L51" s="109"/>
      <c r="M51" s="109"/>
      <c r="N51" s="110"/>
      <c r="O51" s="83" t="s">
        <v>74</v>
      </c>
    </row>
    <row r="52" spans="1:15">
      <c r="A52" s="8">
        <f t="shared" si="0"/>
        <v>48</v>
      </c>
      <c r="B52" s="37" t="s">
        <v>138</v>
      </c>
      <c r="C52" s="123">
        <v>45720331.105980001</v>
      </c>
      <c r="D52" s="110">
        <v>45659638.771120004</v>
      </c>
      <c r="E52" s="110">
        <v>45432149.406170011</v>
      </c>
      <c r="F52" s="112"/>
      <c r="G52" s="109"/>
      <c r="H52" s="109"/>
      <c r="I52" s="133"/>
      <c r="J52" s="109"/>
      <c r="K52" s="109"/>
      <c r="L52" s="109"/>
      <c r="M52" s="109"/>
      <c r="N52" s="110"/>
      <c r="O52" s="83" t="s">
        <v>403</v>
      </c>
    </row>
    <row r="53" spans="1:15">
      <c r="A53" s="8">
        <f t="shared" si="0"/>
        <v>49</v>
      </c>
      <c r="B53" s="37" t="s">
        <v>380</v>
      </c>
      <c r="C53" s="123">
        <v>92383.719769999982</v>
      </c>
      <c r="D53" s="110">
        <v>94710.659849999996</v>
      </c>
      <c r="E53" s="110">
        <v>97192.613379999995</v>
      </c>
      <c r="F53" s="112"/>
      <c r="G53" s="109"/>
      <c r="H53" s="109"/>
      <c r="I53" s="133"/>
      <c r="J53" s="109"/>
      <c r="K53" s="109"/>
      <c r="L53" s="109"/>
      <c r="M53" s="109"/>
      <c r="N53" s="110"/>
      <c r="O53" s="81" t="s">
        <v>401</v>
      </c>
    </row>
    <row r="54" spans="1:15" s="63" customFormat="1">
      <c r="A54" s="62">
        <f t="shared" si="0"/>
        <v>50</v>
      </c>
      <c r="B54" s="61" t="s">
        <v>24</v>
      </c>
      <c r="C54" s="124">
        <v>90861701.08059001</v>
      </c>
      <c r="D54" s="113">
        <v>90886557.36740002</v>
      </c>
      <c r="E54" s="113">
        <v>90666058.561549976</v>
      </c>
      <c r="F54" s="116"/>
      <c r="G54" s="115"/>
      <c r="H54" s="115"/>
      <c r="I54" s="134"/>
      <c r="J54" s="115"/>
      <c r="K54" s="115"/>
      <c r="L54" s="115"/>
      <c r="M54" s="115"/>
      <c r="N54" s="113"/>
      <c r="O54" s="82" t="s">
        <v>98</v>
      </c>
    </row>
    <row r="55" spans="1:15" s="63" customFormat="1">
      <c r="A55" s="62">
        <f t="shared" si="0"/>
        <v>51</v>
      </c>
      <c r="B55" s="61" t="s">
        <v>23</v>
      </c>
      <c r="C55" s="124">
        <v>125506803.81910996</v>
      </c>
      <c r="D55" s="113">
        <v>125543711.51362996</v>
      </c>
      <c r="E55" s="113">
        <v>124558898.87789999</v>
      </c>
      <c r="F55" s="116"/>
      <c r="G55" s="115"/>
      <c r="H55" s="115"/>
      <c r="I55" s="134"/>
      <c r="J55" s="115"/>
      <c r="K55" s="115"/>
      <c r="L55" s="115"/>
      <c r="M55" s="115"/>
      <c r="N55" s="113"/>
      <c r="O55" s="82" t="s">
        <v>99</v>
      </c>
    </row>
    <row r="56" spans="1:15">
      <c r="A56" s="8">
        <f t="shared" si="0"/>
        <v>52</v>
      </c>
      <c r="B56" s="37" t="s">
        <v>22</v>
      </c>
      <c r="C56" s="123">
        <v>1030583.6144900002</v>
      </c>
      <c r="D56" s="110">
        <v>1022700</v>
      </c>
      <c r="E56" s="110">
        <v>1022700</v>
      </c>
      <c r="F56" s="112"/>
      <c r="G56" s="109"/>
      <c r="H56" s="109"/>
      <c r="I56" s="133"/>
      <c r="J56" s="109"/>
      <c r="K56" s="109"/>
      <c r="L56" s="109"/>
      <c r="M56" s="109"/>
      <c r="N56" s="110"/>
      <c r="O56" s="83" t="s">
        <v>78</v>
      </c>
    </row>
    <row r="57" spans="1:15">
      <c r="A57" s="8">
        <f t="shared" si="0"/>
        <v>53</v>
      </c>
      <c r="B57" s="37" t="s">
        <v>139</v>
      </c>
      <c r="C57" s="123">
        <v>26044200.405340001</v>
      </c>
      <c r="D57" s="110">
        <v>26046946.036140002</v>
      </c>
      <c r="E57" s="110">
        <v>26344929.836140003</v>
      </c>
      <c r="F57" s="112"/>
      <c r="G57" s="109"/>
      <c r="H57" s="109"/>
      <c r="I57" s="133"/>
      <c r="J57" s="109"/>
      <c r="K57" s="109"/>
      <c r="L57" s="109"/>
      <c r="M57" s="109"/>
      <c r="N57" s="110"/>
      <c r="O57" s="83" t="s">
        <v>111</v>
      </c>
    </row>
    <row r="58" spans="1:15">
      <c r="A58" s="8">
        <f t="shared" si="0"/>
        <v>54</v>
      </c>
      <c r="B58" s="37" t="s">
        <v>104</v>
      </c>
      <c r="C58" s="123">
        <v>1680567.21297</v>
      </c>
      <c r="D58" s="110">
        <v>1680567.21297</v>
      </c>
      <c r="E58" s="110">
        <v>1697130.0274900002</v>
      </c>
      <c r="F58" s="112"/>
      <c r="G58" s="109"/>
      <c r="H58" s="109"/>
      <c r="I58" s="133"/>
      <c r="J58" s="109"/>
      <c r="K58" s="109"/>
      <c r="L58" s="109"/>
      <c r="M58" s="109"/>
      <c r="N58" s="110"/>
      <c r="O58" s="83" t="s">
        <v>113</v>
      </c>
    </row>
    <row r="59" spans="1:15">
      <c r="A59" s="8">
        <f t="shared" si="0"/>
        <v>55</v>
      </c>
      <c r="B59" s="37" t="s">
        <v>140</v>
      </c>
      <c r="C59" s="123">
        <v>36743000.600030005</v>
      </c>
      <c r="D59" s="110">
        <v>37602351.654359996</v>
      </c>
      <c r="E59" s="110">
        <v>36950093.422539987</v>
      </c>
      <c r="F59" s="112"/>
      <c r="G59" s="109"/>
      <c r="H59" s="109"/>
      <c r="I59" s="133"/>
      <c r="J59" s="109"/>
      <c r="K59" s="109"/>
      <c r="L59" s="109"/>
      <c r="M59" s="109"/>
      <c r="N59" s="110"/>
      <c r="O59" s="83" t="s">
        <v>108</v>
      </c>
    </row>
    <row r="60" spans="1:15">
      <c r="A60" s="8">
        <f t="shared" si="0"/>
        <v>56</v>
      </c>
      <c r="B60" s="37" t="s">
        <v>141</v>
      </c>
      <c r="C60" s="123">
        <v>9457806.8124299962</v>
      </c>
      <c r="D60" s="110">
        <v>9348810.2804199979</v>
      </c>
      <c r="E60" s="110">
        <v>9356789.4817200042</v>
      </c>
      <c r="F60" s="112"/>
      <c r="G60" s="109"/>
      <c r="H60" s="109"/>
      <c r="I60" s="133"/>
      <c r="J60" s="109"/>
      <c r="K60" s="109"/>
      <c r="L60" s="109"/>
      <c r="M60" s="109"/>
      <c r="N60" s="110"/>
      <c r="O60" s="83" t="s">
        <v>112</v>
      </c>
    </row>
    <row r="61" spans="1:15" s="63" customFormat="1">
      <c r="A61" s="62">
        <f t="shared" si="0"/>
        <v>57</v>
      </c>
      <c r="B61" s="61" t="s">
        <v>142</v>
      </c>
      <c r="C61" s="124">
        <v>73925575.030760005</v>
      </c>
      <c r="D61" s="124">
        <v>74678675.183940008</v>
      </c>
      <c r="E61" s="124">
        <v>74348942.76790002</v>
      </c>
      <c r="F61" s="116"/>
      <c r="G61" s="115"/>
      <c r="H61" s="115"/>
      <c r="I61" s="134"/>
      <c r="J61" s="115"/>
      <c r="K61" s="115"/>
      <c r="L61" s="115"/>
      <c r="M61" s="122"/>
      <c r="N61" s="64"/>
      <c r="O61" s="82" t="s">
        <v>106</v>
      </c>
    </row>
    <row r="62" spans="1:15" s="63" customFormat="1">
      <c r="A62" s="62">
        <f t="shared" si="0"/>
        <v>58</v>
      </c>
      <c r="B62" s="61" t="s">
        <v>109</v>
      </c>
      <c r="C62" s="124">
        <v>200462962.46468997</v>
      </c>
      <c r="D62" s="124">
        <v>201245086.69789001</v>
      </c>
      <c r="E62" s="124">
        <v>199930541.64607999</v>
      </c>
      <c r="F62" s="116"/>
      <c r="G62" s="115"/>
      <c r="H62" s="115"/>
      <c r="I62" s="134"/>
      <c r="J62" s="115"/>
      <c r="K62" s="115"/>
      <c r="L62" s="115"/>
      <c r="M62" s="122"/>
      <c r="N62" s="64"/>
      <c r="O62" s="82" t="s">
        <v>110</v>
      </c>
    </row>
    <row r="63" spans="1:15">
      <c r="C63" s="32"/>
      <c r="E63" s="32"/>
      <c r="F63" s="32"/>
      <c r="G63" s="32"/>
      <c r="H63" s="35"/>
      <c r="I63" s="32"/>
      <c r="K63" s="32"/>
      <c r="M63" s="32"/>
      <c r="N63" s="32"/>
      <c r="O63" s="32"/>
    </row>
    <row r="64" spans="1:15" ht="15.5">
      <c r="B64" s="91" t="s">
        <v>440</v>
      </c>
    </row>
    <row r="65" spans="2:2" ht="15.5">
      <c r="B65" s="91" t="s">
        <v>441</v>
      </c>
    </row>
  </sheetData>
  <mergeCells count="2">
    <mergeCell ref="A2:O2"/>
    <mergeCell ref="A3:O3"/>
  </mergeCells>
  <pageMargins left="1" right="1" top="1" bottom="1.46639015748032" header="1" footer="1"/>
  <pageSetup paperSize="9" scale="34"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O65"/>
  <sheetViews>
    <sheetView zoomScale="77" zoomScaleNormal="115" workbookViewId="0">
      <pane xSplit="2" ySplit="4" topLeftCell="C47" activePane="bottomRight" state="frozen"/>
      <selection pane="topRight"/>
      <selection pane="bottomLeft"/>
      <selection pane="bottomRight" activeCell="E4" sqref="E4"/>
    </sheetView>
  </sheetViews>
  <sheetFormatPr defaultColWidth="9.1796875" defaultRowHeight="14.5"/>
  <cols>
    <col min="1" max="1" width="9.1796875" style="6"/>
    <col min="2" max="2" width="58" style="6" customWidth="1"/>
    <col min="3" max="14" width="20.1796875" style="6" customWidth="1"/>
    <col min="15" max="15" width="57.54296875" style="6" bestFit="1" customWidth="1"/>
    <col min="16" max="52" width="26.1796875" style="6" customWidth="1"/>
    <col min="53" max="53" width="0" style="6" hidden="1" customWidth="1"/>
    <col min="54" max="54" width="21.54296875" style="6" customWidth="1"/>
    <col min="55" max="16384" width="9.1796875" style="6"/>
  </cols>
  <sheetData>
    <row r="1" spans="1:15">
      <c r="O1" s="84" t="s">
        <v>404</v>
      </c>
    </row>
    <row r="2" spans="1:15" ht="22.5" thickBot="1">
      <c r="A2" s="139" t="s">
        <v>114</v>
      </c>
      <c r="B2" s="140"/>
      <c r="C2" s="140"/>
      <c r="D2" s="140"/>
      <c r="E2" s="140"/>
      <c r="F2" s="140"/>
      <c r="G2" s="140"/>
      <c r="H2" s="140"/>
      <c r="I2" s="140"/>
      <c r="J2" s="140"/>
      <c r="K2" s="140"/>
      <c r="L2" s="140"/>
      <c r="M2" s="140"/>
      <c r="N2" s="140"/>
      <c r="O2" s="140"/>
    </row>
    <row r="3" spans="1:15" ht="23.25" customHeight="1" thickBot="1">
      <c r="A3" s="145" t="s">
        <v>354</v>
      </c>
      <c r="B3" s="146"/>
      <c r="C3" s="146"/>
      <c r="D3" s="146"/>
      <c r="E3" s="146"/>
      <c r="F3" s="146"/>
      <c r="G3" s="146"/>
      <c r="H3" s="146"/>
      <c r="I3" s="146"/>
      <c r="J3" s="146"/>
      <c r="K3" s="146"/>
      <c r="L3" s="146"/>
      <c r="M3" s="146"/>
      <c r="N3" s="146"/>
      <c r="O3" s="146"/>
    </row>
    <row r="4" spans="1:15" s="47"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8">
        <v>1</v>
      </c>
      <c r="B5" s="37" t="s">
        <v>370</v>
      </c>
      <c r="C5" s="123">
        <v>5314513.9054599991</v>
      </c>
      <c r="D5" s="110">
        <v>5120412.9234199999</v>
      </c>
      <c r="E5" s="110">
        <v>5085771.7724099997</v>
      </c>
      <c r="F5" s="123"/>
      <c r="G5" s="112"/>
      <c r="H5" s="109"/>
      <c r="I5" s="133"/>
      <c r="J5" s="109"/>
      <c r="K5" s="112"/>
      <c r="L5" s="109"/>
      <c r="M5" s="109"/>
      <c r="N5" s="110"/>
      <c r="O5" s="81" t="s">
        <v>393</v>
      </c>
    </row>
    <row r="6" spans="1:15">
      <c r="A6" s="8">
        <v>2</v>
      </c>
      <c r="B6" s="37" t="s">
        <v>369</v>
      </c>
      <c r="C6" s="123">
        <v>0</v>
      </c>
      <c r="D6" s="110">
        <v>0</v>
      </c>
      <c r="E6" s="110">
        <v>0</v>
      </c>
      <c r="F6" s="123"/>
      <c r="G6" s="112"/>
      <c r="H6" s="109"/>
      <c r="I6" s="133"/>
      <c r="J6" s="109"/>
      <c r="K6" s="112"/>
      <c r="L6" s="109"/>
      <c r="M6" s="109"/>
      <c r="N6" s="110"/>
      <c r="O6" s="81" t="s">
        <v>392</v>
      </c>
    </row>
    <row r="7" spans="1:15" ht="15" customHeight="1">
      <c r="A7" s="8">
        <v>3</v>
      </c>
      <c r="B7" s="37" t="s">
        <v>146</v>
      </c>
      <c r="C7" s="123">
        <v>463485.12985000003</v>
      </c>
      <c r="D7" s="110">
        <v>469140.31266</v>
      </c>
      <c r="E7" s="110">
        <v>457428.51645</v>
      </c>
      <c r="F7" s="123"/>
      <c r="G7" s="112"/>
      <c r="H7" s="109"/>
      <c r="I7" s="133"/>
      <c r="J7" s="109"/>
      <c r="K7" s="112"/>
      <c r="L7" s="109"/>
      <c r="M7" s="109"/>
      <c r="N7" s="110"/>
      <c r="O7" s="81" t="s">
        <v>27</v>
      </c>
    </row>
    <row r="8" spans="1:15" ht="15" customHeight="1">
      <c r="A8" s="8">
        <v>4</v>
      </c>
      <c r="B8" s="37" t="s">
        <v>371</v>
      </c>
      <c r="C8" s="123">
        <v>2581169.8570099999</v>
      </c>
      <c r="D8" s="110">
        <v>2507092.7088500001</v>
      </c>
      <c r="E8" s="110">
        <v>2492816.97731</v>
      </c>
      <c r="F8" s="123"/>
      <c r="G8" s="112"/>
      <c r="H8" s="109"/>
      <c r="I8" s="133"/>
      <c r="J8" s="109"/>
      <c r="K8" s="112"/>
      <c r="L8" s="109"/>
      <c r="M8" s="109"/>
      <c r="N8" s="110"/>
      <c r="O8" s="81" t="s">
        <v>28</v>
      </c>
    </row>
    <row r="9" spans="1:15" ht="15" customHeight="1">
      <c r="A9" s="8">
        <v>5</v>
      </c>
      <c r="B9" s="37" t="s">
        <v>372</v>
      </c>
      <c r="C9" s="123">
        <v>64734.700000000004</v>
      </c>
      <c r="D9" s="110">
        <v>64099.3</v>
      </c>
      <c r="E9" s="110">
        <v>64300.5</v>
      </c>
      <c r="F9" s="123"/>
      <c r="G9" s="112"/>
      <c r="H9" s="109"/>
      <c r="I9" s="133"/>
      <c r="J9" s="109"/>
      <c r="K9" s="112"/>
      <c r="L9" s="109"/>
      <c r="M9" s="109"/>
      <c r="N9" s="110"/>
      <c r="O9" s="81" t="s">
        <v>394</v>
      </c>
    </row>
    <row r="10" spans="1:15" ht="15" customHeight="1">
      <c r="A10" s="8">
        <v>6</v>
      </c>
      <c r="B10" s="37" t="s">
        <v>29</v>
      </c>
      <c r="C10" s="123">
        <v>6152185.9576599998</v>
      </c>
      <c r="D10" s="110">
        <v>6304197.2064300003</v>
      </c>
      <c r="E10" s="110">
        <v>6325393.6731500011</v>
      </c>
      <c r="F10" s="123"/>
      <c r="G10" s="112"/>
      <c r="H10" s="109"/>
      <c r="I10" s="133"/>
      <c r="J10" s="109"/>
      <c r="K10" s="112"/>
      <c r="L10" s="109"/>
      <c r="M10" s="109"/>
      <c r="N10" s="110"/>
      <c r="O10" s="81" t="s">
        <v>30</v>
      </c>
    </row>
    <row r="11" spans="1:15" ht="15" customHeight="1">
      <c r="A11" s="8">
        <v>7</v>
      </c>
      <c r="B11" s="37" t="s">
        <v>32</v>
      </c>
      <c r="C11" s="123">
        <v>0</v>
      </c>
      <c r="D11" s="110">
        <v>0</v>
      </c>
      <c r="E11" s="110">
        <v>0</v>
      </c>
      <c r="F11" s="123"/>
      <c r="G11" s="112"/>
      <c r="H11" s="109"/>
      <c r="I11" s="133"/>
      <c r="J11" s="109"/>
      <c r="K11" s="112"/>
      <c r="L11" s="109"/>
      <c r="M11" s="109"/>
      <c r="N11" s="110"/>
      <c r="O11" s="81" t="s">
        <v>33</v>
      </c>
    </row>
    <row r="12" spans="1:15" ht="15" customHeight="1">
      <c r="A12" s="8">
        <v>8</v>
      </c>
      <c r="B12" s="37" t="s">
        <v>115</v>
      </c>
      <c r="C12" s="123">
        <v>0</v>
      </c>
      <c r="D12" s="110">
        <v>0</v>
      </c>
      <c r="E12" s="110">
        <v>0</v>
      </c>
      <c r="F12" s="123"/>
      <c r="G12" s="112"/>
      <c r="H12" s="109"/>
      <c r="I12" s="133"/>
      <c r="J12" s="109"/>
      <c r="K12" s="112"/>
      <c r="L12" s="109"/>
      <c r="M12" s="109"/>
      <c r="N12" s="110"/>
      <c r="O12" s="81" t="s">
        <v>35</v>
      </c>
    </row>
    <row r="13" spans="1:15" ht="15" customHeight="1">
      <c r="A13" s="8">
        <v>9</v>
      </c>
      <c r="B13" s="37" t="s">
        <v>36</v>
      </c>
      <c r="C13" s="123">
        <v>0</v>
      </c>
      <c r="D13" s="110">
        <v>0</v>
      </c>
      <c r="E13" s="110">
        <v>0</v>
      </c>
      <c r="F13" s="123"/>
      <c r="G13" s="112"/>
      <c r="H13" s="109"/>
      <c r="I13" s="133"/>
      <c r="J13" s="109"/>
      <c r="K13" s="112"/>
      <c r="L13" s="109"/>
      <c r="M13" s="109"/>
      <c r="N13" s="110"/>
      <c r="O13" s="81" t="s">
        <v>37</v>
      </c>
    </row>
    <row r="14" spans="1:15" ht="15" customHeight="1">
      <c r="A14" s="8">
        <v>10</v>
      </c>
      <c r="B14" s="37" t="s">
        <v>116</v>
      </c>
      <c r="C14" s="123">
        <v>2534618.7124999999</v>
      </c>
      <c r="D14" s="110">
        <v>2605441.3072100002</v>
      </c>
      <c r="E14" s="110">
        <v>2640813.9009799999</v>
      </c>
      <c r="F14" s="123"/>
      <c r="G14" s="112"/>
      <c r="H14" s="109"/>
      <c r="I14" s="133"/>
      <c r="J14" s="109"/>
      <c r="K14" s="112"/>
      <c r="L14" s="109"/>
      <c r="M14" s="109"/>
      <c r="N14" s="110"/>
      <c r="O14" s="81" t="s">
        <v>39</v>
      </c>
    </row>
    <row r="15" spans="1:15" ht="15" customHeight="1">
      <c r="A15" s="8">
        <v>11</v>
      </c>
      <c r="B15" s="37" t="s">
        <v>155</v>
      </c>
      <c r="C15" s="123">
        <v>10129.500899999999</v>
      </c>
      <c r="D15" s="110">
        <v>10113.780699999999</v>
      </c>
      <c r="E15" s="110">
        <v>9098.3680299999996</v>
      </c>
      <c r="F15" s="123"/>
      <c r="G15" s="112"/>
      <c r="H15" s="109"/>
      <c r="I15" s="133"/>
      <c r="J15" s="109"/>
      <c r="K15" s="112"/>
      <c r="L15" s="109"/>
      <c r="M15" s="109"/>
      <c r="N15" s="110"/>
      <c r="O15" s="81" t="s">
        <v>40</v>
      </c>
    </row>
    <row r="16" spans="1:15" ht="15" customHeight="1">
      <c r="A16" s="8">
        <v>12</v>
      </c>
      <c r="B16" s="37" t="s">
        <v>117</v>
      </c>
      <c r="C16" s="123">
        <v>0</v>
      </c>
      <c r="D16" s="110">
        <v>0</v>
      </c>
      <c r="E16" s="110">
        <v>0</v>
      </c>
      <c r="F16" s="123"/>
      <c r="G16" s="112"/>
      <c r="H16" s="109"/>
      <c r="I16" s="133"/>
      <c r="J16" s="109"/>
      <c r="K16" s="112"/>
      <c r="L16" s="109"/>
      <c r="M16" s="109"/>
      <c r="N16" s="110"/>
      <c r="O16" s="81" t="s">
        <v>42</v>
      </c>
    </row>
    <row r="17" spans="1:15" ht="15" customHeight="1">
      <c r="A17" s="8">
        <v>13</v>
      </c>
      <c r="B17" s="37" t="s">
        <v>373</v>
      </c>
      <c r="C17" s="123">
        <v>0</v>
      </c>
      <c r="D17" s="110">
        <v>0</v>
      </c>
      <c r="E17" s="110">
        <v>0</v>
      </c>
      <c r="F17" s="123"/>
      <c r="G17" s="112"/>
      <c r="H17" s="109"/>
      <c r="I17" s="133"/>
      <c r="J17" s="109"/>
      <c r="K17" s="112"/>
      <c r="L17" s="109"/>
      <c r="M17" s="109"/>
      <c r="N17" s="110"/>
      <c r="O17" s="81" t="s">
        <v>395</v>
      </c>
    </row>
    <row r="18" spans="1:15" ht="15" customHeight="1">
      <c r="A18" s="8">
        <v>14</v>
      </c>
      <c r="B18" s="37" t="s">
        <v>118</v>
      </c>
      <c r="C18" s="123">
        <v>952483.55207999994</v>
      </c>
      <c r="D18" s="110">
        <v>951728.52999999991</v>
      </c>
      <c r="E18" s="110">
        <v>953512.02256000007</v>
      </c>
      <c r="F18" s="123"/>
      <c r="G18" s="112"/>
      <c r="H18" s="109"/>
      <c r="I18" s="133"/>
      <c r="J18" s="109"/>
      <c r="K18" s="112"/>
      <c r="L18" s="109"/>
      <c r="M18" s="109"/>
      <c r="N18" s="110"/>
      <c r="O18" s="81" t="s">
        <v>44</v>
      </c>
    </row>
    <row r="19" spans="1:15" ht="15" customHeight="1">
      <c r="A19" s="8">
        <v>15</v>
      </c>
      <c r="B19" s="37" t="s">
        <v>374</v>
      </c>
      <c r="C19" s="123">
        <v>210252.01247999998</v>
      </c>
      <c r="D19" s="110">
        <v>208369.47856999998</v>
      </c>
      <c r="E19" s="110">
        <v>205932.37599999999</v>
      </c>
      <c r="F19" s="123"/>
      <c r="G19" s="112"/>
      <c r="H19" s="109"/>
      <c r="I19" s="133"/>
      <c r="J19" s="109"/>
      <c r="K19" s="112"/>
      <c r="L19" s="109"/>
      <c r="M19" s="109"/>
      <c r="N19" s="110"/>
      <c r="O19" s="81" t="s">
        <v>45</v>
      </c>
    </row>
    <row r="20" spans="1:15" ht="15" customHeight="1">
      <c r="A20" s="8">
        <v>17</v>
      </c>
      <c r="B20" s="37" t="s">
        <v>375</v>
      </c>
      <c r="C20" s="123">
        <v>0</v>
      </c>
      <c r="D20" s="110">
        <v>0</v>
      </c>
      <c r="E20" s="110">
        <v>0</v>
      </c>
      <c r="F20" s="123"/>
      <c r="G20" s="112"/>
      <c r="H20" s="109"/>
      <c r="I20" s="133"/>
      <c r="J20" s="109"/>
      <c r="K20" s="112"/>
      <c r="L20" s="109"/>
      <c r="M20" s="109"/>
      <c r="N20" s="110"/>
      <c r="O20" s="81" t="s">
        <v>396</v>
      </c>
    </row>
    <row r="21" spans="1:15" ht="15" customHeight="1">
      <c r="A21" s="8">
        <v>18</v>
      </c>
      <c r="B21" s="37" t="s">
        <v>119</v>
      </c>
      <c r="C21" s="123">
        <v>0</v>
      </c>
      <c r="D21" s="110">
        <v>0</v>
      </c>
      <c r="E21" s="110">
        <v>0</v>
      </c>
      <c r="F21" s="123"/>
      <c r="G21" s="112"/>
      <c r="H21" s="109"/>
      <c r="I21" s="133"/>
      <c r="J21" s="109"/>
      <c r="K21" s="112"/>
      <c r="L21" s="109"/>
      <c r="M21" s="109"/>
      <c r="N21" s="110"/>
      <c r="O21" s="81" t="s">
        <v>48</v>
      </c>
    </row>
    <row r="22" spans="1:15" ht="15" customHeight="1">
      <c r="A22" s="8">
        <v>19</v>
      </c>
      <c r="B22" s="37" t="s">
        <v>120</v>
      </c>
      <c r="C22" s="123">
        <v>291.32402999999999</v>
      </c>
      <c r="D22" s="110">
        <v>286.56222000000002</v>
      </c>
      <c r="E22" s="110">
        <v>281.7885</v>
      </c>
      <c r="F22" s="123"/>
      <c r="G22" s="112"/>
      <c r="H22" s="109"/>
      <c r="I22" s="133"/>
      <c r="J22" s="109"/>
      <c r="K22" s="112"/>
      <c r="L22" s="109"/>
      <c r="M22" s="109"/>
      <c r="N22" s="110"/>
      <c r="O22" s="81" t="s">
        <v>50</v>
      </c>
    </row>
    <row r="23" spans="1:15" ht="15" customHeight="1">
      <c r="A23" s="8">
        <v>20</v>
      </c>
      <c r="B23" s="37" t="s">
        <v>439</v>
      </c>
      <c r="C23" s="123">
        <v>0</v>
      </c>
      <c r="D23" s="110">
        <v>0</v>
      </c>
      <c r="E23" s="110">
        <v>0</v>
      </c>
      <c r="F23" s="123"/>
      <c r="G23" s="112"/>
      <c r="H23" s="109"/>
      <c r="I23" s="133"/>
      <c r="J23" s="109"/>
      <c r="K23" s="112"/>
      <c r="L23" s="109"/>
      <c r="M23" s="109"/>
      <c r="N23" s="110"/>
      <c r="O23" s="81" t="s">
        <v>84</v>
      </c>
    </row>
    <row r="24" spans="1:15" ht="15" customHeight="1">
      <c r="A24" s="8">
        <f>A23+1</f>
        <v>21</v>
      </c>
      <c r="B24" s="37" t="s">
        <v>437</v>
      </c>
      <c r="C24" s="123">
        <v>0</v>
      </c>
      <c r="D24" s="110">
        <v>0</v>
      </c>
      <c r="E24" s="110">
        <v>0</v>
      </c>
      <c r="F24" s="123"/>
      <c r="G24" s="112"/>
      <c r="H24" s="109"/>
      <c r="I24" s="133"/>
      <c r="J24" s="109"/>
      <c r="K24" s="112"/>
      <c r="L24" s="109"/>
      <c r="M24" s="109"/>
      <c r="N24" s="110"/>
      <c r="O24" s="81"/>
    </row>
    <row r="25" spans="1:15" ht="15" customHeight="1">
      <c r="A25" s="8">
        <f>A24+1</f>
        <v>22</v>
      </c>
      <c r="B25" s="37" t="s">
        <v>438</v>
      </c>
      <c r="C25" s="123">
        <v>0</v>
      </c>
      <c r="D25" s="110">
        <v>0</v>
      </c>
      <c r="E25" s="110">
        <v>0</v>
      </c>
      <c r="F25" s="123"/>
      <c r="G25" s="112"/>
      <c r="H25" s="109"/>
      <c r="I25" s="133"/>
      <c r="J25" s="109"/>
      <c r="K25" s="112"/>
      <c r="L25" s="109"/>
      <c r="M25" s="109"/>
      <c r="N25" s="110"/>
      <c r="O25" s="81"/>
    </row>
    <row r="26" spans="1:15" ht="15" customHeight="1">
      <c r="A26" s="8">
        <f t="shared" ref="A26:A62" si="0">A25+1</f>
        <v>23</v>
      </c>
      <c r="B26" s="37" t="s">
        <v>121</v>
      </c>
      <c r="C26" s="123">
        <v>40821.573239999998</v>
      </c>
      <c r="D26" s="110">
        <v>42701.99555</v>
      </c>
      <c r="E26" s="110">
        <v>40194.553760000003</v>
      </c>
      <c r="F26" s="123"/>
      <c r="G26" s="112"/>
      <c r="H26" s="109"/>
      <c r="I26" s="133"/>
      <c r="J26" s="109"/>
      <c r="K26" s="112"/>
      <c r="L26" s="109"/>
      <c r="M26" s="109"/>
      <c r="N26" s="110"/>
      <c r="O26" s="81" t="s">
        <v>52</v>
      </c>
    </row>
    <row r="27" spans="1:15" ht="15" customHeight="1">
      <c r="A27" s="62">
        <f t="shared" si="0"/>
        <v>24</v>
      </c>
      <c r="B27" s="61" t="s">
        <v>122</v>
      </c>
      <c r="C27" s="124">
        <v>18324686.225299999</v>
      </c>
      <c r="D27" s="113">
        <v>18283584.10571</v>
      </c>
      <c r="E27" s="113">
        <v>18275544.44926</v>
      </c>
      <c r="F27" s="124"/>
      <c r="G27" s="116"/>
      <c r="H27" s="115"/>
      <c r="I27" s="134"/>
      <c r="J27" s="115"/>
      <c r="K27" s="116"/>
      <c r="L27" s="115"/>
      <c r="M27" s="115"/>
      <c r="N27" s="113"/>
      <c r="O27" s="82" t="s">
        <v>54</v>
      </c>
    </row>
    <row r="28" spans="1:15" ht="15" customHeight="1">
      <c r="A28" s="8">
        <f t="shared" si="0"/>
        <v>25</v>
      </c>
      <c r="B28" s="37" t="s">
        <v>55</v>
      </c>
      <c r="C28" s="123">
        <v>59866.18161</v>
      </c>
      <c r="D28" s="110">
        <v>140092.77741000001</v>
      </c>
      <c r="E28" s="110">
        <v>164266.27867</v>
      </c>
      <c r="F28" s="123"/>
      <c r="G28" s="112"/>
      <c r="H28" s="109"/>
      <c r="I28" s="133"/>
      <c r="J28" s="109"/>
      <c r="K28" s="112"/>
      <c r="L28" s="109"/>
      <c r="M28" s="109"/>
      <c r="N28" s="110"/>
      <c r="O28" s="83" t="s">
        <v>79</v>
      </c>
    </row>
    <row r="29" spans="1:15" ht="15" customHeight="1">
      <c r="A29" s="8">
        <f t="shared" si="0"/>
        <v>26</v>
      </c>
      <c r="B29" s="37" t="s">
        <v>56</v>
      </c>
      <c r="C29" s="123">
        <v>752170.53922000004</v>
      </c>
      <c r="D29" s="110">
        <v>918745.02569000004</v>
      </c>
      <c r="E29" s="110">
        <v>937822.45164999994</v>
      </c>
      <c r="F29" s="123"/>
      <c r="G29" s="112"/>
      <c r="H29" s="109"/>
      <c r="I29" s="133"/>
      <c r="J29" s="109"/>
      <c r="K29" s="112"/>
      <c r="L29" s="109"/>
      <c r="M29" s="109"/>
      <c r="N29" s="110"/>
      <c r="O29" s="83" t="s">
        <v>80</v>
      </c>
    </row>
    <row r="30" spans="1:15" ht="15" customHeight="1">
      <c r="A30" s="8">
        <f t="shared" si="0"/>
        <v>27</v>
      </c>
      <c r="B30" s="37" t="s">
        <v>376</v>
      </c>
      <c r="C30" s="123">
        <v>3191567.6151099997</v>
      </c>
      <c r="D30" s="110">
        <v>3431090.7750399997</v>
      </c>
      <c r="E30" s="110">
        <v>3425968.79256</v>
      </c>
      <c r="F30" s="123"/>
      <c r="G30" s="112"/>
      <c r="H30" s="109"/>
      <c r="I30" s="133"/>
      <c r="J30" s="109"/>
      <c r="K30" s="112"/>
      <c r="L30" s="109"/>
      <c r="M30" s="109"/>
      <c r="N30" s="110"/>
      <c r="O30" s="81" t="s">
        <v>397</v>
      </c>
    </row>
    <row r="31" spans="1:15" ht="15" customHeight="1">
      <c r="A31" s="8">
        <f t="shared" si="0"/>
        <v>28</v>
      </c>
      <c r="B31" s="37" t="s">
        <v>377</v>
      </c>
      <c r="C31" s="123">
        <v>8763871.5660399999</v>
      </c>
      <c r="D31" s="110">
        <v>9116999.9087000005</v>
      </c>
      <c r="E31" s="110">
        <v>8956845.0105499998</v>
      </c>
      <c r="F31" s="123"/>
      <c r="G31" s="112"/>
      <c r="H31" s="109"/>
      <c r="I31" s="133"/>
      <c r="J31" s="109"/>
      <c r="K31" s="112"/>
      <c r="L31" s="109"/>
      <c r="M31" s="109"/>
      <c r="N31" s="110"/>
      <c r="O31" s="81" t="s">
        <v>398</v>
      </c>
    </row>
    <row r="32" spans="1:15" ht="15" customHeight="1">
      <c r="A32" s="8">
        <f t="shared" si="0"/>
        <v>29</v>
      </c>
      <c r="B32" s="37" t="s">
        <v>123</v>
      </c>
      <c r="C32" s="123">
        <v>0</v>
      </c>
      <c r="D32" s="110">
        <v>0</v>
      </c>
      <c r="E32" s="110">
        <v>0</v>
      </c>
      <c r="F32" s="123"/>
      <c r="G32" s="112"/>
      <c r="H32" s="109"/>
      <c r="I32" s="133"/>
      <c r="J32" s="109"/>
      <c r="K32" s="112"/>
      <c r="L32" s="109"/>
      <c r="M32" s="109"/>
      <c r="N32" s="110"/>
      <c r="O32" s="83" t="s">
        <v>81</v>
      </c>
    </row>
    <row r="33" spans="1:15" ht="15" customHeight="1">
      <c r="A33" s="8">
        <f t="shared" si="0"/>
        <v>30</v>
      </c>
      <c r="B33" s="37" t="s">
        <v>378</v>
      </c>
      <c r="C33" s="123">
        <v>705900.51724000007</v>
      </c>
      <c r="D33" s="110">
        <v>710749.43366999994</v>
      </c>
      <c r="E33" s="110">
        <v>771290.82361999992</v>
      </c>
      <c r="F33" s="123"/>
      <c r="G33" s="112"/>
      <c r="H33" s="109"/>
      <c r="I33" s="133"/>
      <c r="J33" s="109"/>
      <c r="K33" s="112"/>
      <c r="L33" s="109"/>
      <c r="M33" s="109"/>
      <c r="N33" s="110"/>
      <c r="O33" s="81" t="s">
        <v>399</v>
      </c>
    </row>
    <row r="34" spans="1:15" ht="15" customHeight="1">
      <c r="A34" s="8">
        <f t="shared" si="0"/>
        <v>31</v>
      </c>
      <c r="B34" s="37" t="s">
        <v>124</v>
      </c>
      <c r="C34" s="123">
        <v>21562.924999999999</v>
      </c>
      <c r="D34" s="110">
        <v>2503.9463999999998</v>
      </c>
      <c r="E34" s="110">
        <v>38844.916400000002</v>
      </c>
      <c r="F34" s="123"/>
      <c r="G34" s="112"/>
      <c r="H34" s="109"/>
      <c r="I34" s="133"/>
      <c r="J34" s="109"/>
      <c r="K34" s="112"/>
      <c r="L34" s="109"/>
      <c r="M34" s="109"/>
      <c r="N34" s="110"/>
      <c r="O34" s="83" t="s">
        <v>82</v>
      </c>
    </row>
    <row r="35" spans="1:15" ht="15" customHeight="1">
      <c r="A35" s="8">
        <f t="shared" si="0"/>
        <v>32</v>
      </c>
      <c r="B35" s="37" t="s">
        <v>125</v>
      </c>
      <c r="C35" s="123">
        <v>143608.13574</v>
      </c>
      <c r="D35" s="110">
        <v>150913.28009000001</v>
      </c>
      <c r="E35" s="110">
        <v>154066.81393</v>
      </c>
      <c r="F35" s="123"/>
      <c r="G35" s="112"/>
      <c r="H35" s="109"/>
      <c r="I35" s="133"/>
      <c r="J35" s="109"/>
      <c r="K35" s="112"/>
      <c r="L35" s="109"/>
      <c r="M35" s="109"/>
      <c r="N35" s="110"/>
      <c r="O35" s="83" t="s">
        <v>83</v>
      </c>
    </row>
    <row r="36" spans="1:15" ht="15" customHeight="1">
      <c r="A36" s="8">
        <f t="shared" si="0"/>
        <v>33</v>
      </c>
      <c r="B36" s="37" t="s">
        <v>126</v>
      </c>
      <c r="C36" s="123">
        <v>840533.07617000001</v>
      </c>
      <c r="D36" s="110">
        <v>882335.69047000003</v>
      </c>
      <c r="E36" s="110">
        <v>881163.88452000008</v>
      </c>
      <c r="F36" s="123"/>
      <c r="G36" s="112"/>
      <c r="H36" s="109"/>
      <c r="I36" s="133"/>
      <c r="J36" s="109"/>
      <c r="K36" s="112"/>
      <c r="L36" s="109"/>
      <c r="M36" s="109"/>
      <c r="N36" s="110"/>
      <c r="O36" s="83" t="s">
        <v>85</v>
      </c>
    </row>
    <row r="37" spans="1:15" ht="15" customHeight="1">
      <c r="A37" s="8">
        <f t="shared" si="0"/>
        <v>34</v>
      </c>
      <c r="B37" s="37" t="s">
        <v>379</v>
      </c>
      <c r="C37" s="123">
        <v>0</v>
      </c>
      <c r="D37" s="110">
        <v>0</v>
      </c>
      <c r="E37" s="110">
        <v>0</v>
      </c>
      <c r="F37" s="123"/>
      <c r="G37" s="112"/>
      <c r="H37" s="109"/>
      <c r="I37" s="133"/>
      <c r="J37" s="109"/>
      <c r="K37" s="112"/>
      <c r="L37" s="109"/>
      <c r="M37" s="109"/>
      <c r="N37" s="110"/>
      <c r="O37" s="81" t="s">
        <v>400</v>
      </c>
    </row>
    <row r="38" spans="1:15" ht="15" customHeight="1">
      <c r="A38" s="8">
        <f t="shared" si="0"/>
        <v>35</v>
      </c>
      <c r="B38" s="37" t="s">
        <v>127</v>
      </c>
      <c r="C38" s="123">
        <v>51130.365720000009</v>
      </c>
      <c r="D38" s="110">
        <v>50412.758600000001</v>
      </c>
      <c r="E38" s="110">
        <v>49407.123899999991</v>
      </c>
      <c r="F38" s="123"/>
      <c r="G38" s="112"/>
      <c r="H38" s="109"/>
      <c r="I38" s="133"/>
      <c r="J38" s="109"/>
      <c r="K38" s="112"/>
      <c r="L38" s="109"/>
      <c r="M38" s="109"/>
      <c r="N38" s="110"/>
      <c r="O38" s="83" t="s">
        <v>86</v>
      </c>
    </row>
    <row r="39" spans="1:15" ht="15" customHeight="1">
      <c r="A39" s="8">
        <f t="shared" si="0"/>
        <v>36</v>
      </c>
      <c r="B39" s="37" t="s">
        <v>128</v>
      </c>
      <c r="C39" s="123">
        <v>1587282.8303800002</v>
      </c>
      <c r="D39" s="110">
        <v>1569080.9341999998</v>
      </c>
      <c r="E39" s="110">
        <v>1580817.0776899999</v>
      </c>
      <c r="F39" s="123"/>
      <c r="G39" s="112"/>
      <c r="H39" s="109"/>
      <c r="I39" s="133"/>
      <c r="J39" s="109"/>
      <c r="K39" s="112"/>
      <c r="L39" s="109"/>
      <c r="M39" s="109"/>
      <c r="N39" s="110"/>
      <c r="O39" s="83" t="s">
        <v>87</v>
      </c>
    </row>
    <row r="40" spans="1:15" ht="15" customHeight="1">
      <c r="A40" s="62">
        <f t="shared" si="0"/>
        <v>37</v>
      </c>
      <c r="B40" s="61" t="s">
        <v>63</v>
      </c>
      <c r="C40" s="124">
        <v>16117493.752349999</v>
      </c>
      <c r="D40" s="113">
        <v>16972924.530480001</v>
      </c>
      <c r="E40" s="113">
        <v>16960493.173659999</v>
      </c>
      <c r="F40" s="124"/>
      <c r="G40" s="116"/>
      <c r="H40" s="115"/>
      <c r="I40" s="134"/>
      <c r="J40" s="115"/>
      <c r="K40" s="116"/>
      <c r="L40" s="115"/>
      <c r="M40" s="115"/>
      <c r="N40" s="113"/>
      <c r="O40" s="82" t="s">
        <v>88</v>
      </c>
    </row>
    <row r="41" spans="1:15" ht="15" customHeight="1">
      <c r="A41" s="62">
        <f t="shared" si="0"/>
        <v>38</v>
      </c>
      <c r="B41" s="61" t="s">
        <v>130</v>
      </c>
      <c r="C41" s="124">
        <v>34442179.977689996</v>
      </c>
      <c r="D41" s="113">
        <v>35256508.636220001</v>
      </c>
      <c r="E41" s="113">
        <v>35236037.622929998</v>
      </c>
      <c r="F41" s="124"/>
      <c r="G41" s="116"/>
      <c r="H41" s="115"/>
      <c r="I41" s="134"/>
      <c r="J41" s="115"/>
      <c r="K41" s="116"/>
      <c r="L41" s="115"/>
      <c r="M41" s="115"/>
      <c r="N41" s="113"/>
      <c r="O41" s="82" t="s">
        <v>89</v>
      </c>
    </row>
    <row r="42" spans="1:15" ht="15" customHeight="1">
      <c r="A42" s="8">
        <f t="shared" si="0"/>
        <v>39</v>
      </c>
      <c r="B42" s="37" t="s">
        <v>147</v>
      </c>
      <c r="C42" s="123">
        <v>971921.97447000002</v>
      </c>
      <c r="D42" s="110">
        <v>883045.49682</v>
      </c>
      <c r="E42" s="110">
        <v>923989.21716999996</v>
      </c>
      <c r="F42" s="123"/>
      <c r="G42" s="112"/>
      <c r="H42" s="109"/>
      <c r="I42" s="133"/>
      <c r="J42" s="109"/>
      <c r="K42" s="112"/>
      <c r="L42" s="109"/>
      <c r="M42" s="109"/>
      <c r="N42" s="110"/>
      <c r="O42" s="83" t="s">
        <v>90</v>
      </c>
    </row>
    <row r="43" spans="1:15" ht="15" customHeight="1">
      <c r="A43" s="8">
        <f t="shared" si="0"/>
        <v>40</v>
      </c>
      <c r="B43" s="37" t="s">
        <v>131</v>
      </c>
      <c r="C43" s="123">
        <v>0</v>
      </c>
      <c r="D43" s="110">
        <v>0</v>
      </c>
      <c r="E43" s="110">
        <v>0</v>
      </c>
      <c r="F43" s="123"/>
      <c r="G43" s="112"/>
      <c r="H43" s="109"/>
      <c r="I43" s="133"/>
      <c r="J43" s="109"/>
      <c r="K43" s="112"/>
      <c r="L43" s="109"/>
      <c r="M43" s="109"/>
      <c r="N43" s="110"/>
      <c r="O43" s="83" t="s">
        <v>91</v>
      </c>
    </row>
    <row r="44" spans="1:15" ht="15" customHeight="1">
      <c r="A44" s="8">
        <f t="shared" si="0"/>
        <v>41</v>
      </c>
      <c r="B44" s="37" t="s">
        <v>67</v>
      </c>
      <c r="C44" s="123">
        <v>2189536.6793300002</v>
      </c>
      <c r="D44" s="110">
        <v>2526569.32161</v>
      </c>
      <c r="E44" s="110">
        <v>2438771.3598200004</v>
      </c>
      <c r="F44" s="123"/>
      <c r="G44" s="112"/>
      <c r="H44" s="109"/>
      <c r="I44" s="133"/>
      <c r="J44" s="109"/>
      <c r="K44" s="112"/>
      <c r="L44" s="109"/>
      <c r="M44" s="109"/>
      <c r="N44" s="110"/>
      <c r="O44" s="83" t="s">
        <v>92</v>
      </c>
    </row>
    <row r="45" spans="1:15" ht="15" customHeight="1">
      <c r="A45" s="8">
        <f t="shared" si="0"/>
        <v>42</v>
      </c>
      <c r="B45" s="37" t="s">
        <v>133</v>
      </c>
      <c r="C45" s="123">
        <v>8917.31</v>
      </c>
      <c r="D45" s="110">
        <v>11325.93</v>
      </c>
      <c r="E45" s="110">
        <v>13377.88</v>
      </c>
      <c r="F45" s="123"/>
      <c r="G45" s="112"/>
      <c r="H45" s="109"/>
      <c r="I45" s="133"/>
      <c r="J45" s="109"/>
      <c r="K45" s="112"/>
      <c r="L45" s="109"/>
      <c r="M45" s="109"/>
      <c r="N45" s="110"/>
      <c r="O45" s="83" t="s">
        <v>93</v>
      </c>
    </row>
    <row r="46" spans="1:15" ht="15" customHeight="1">
      <c r="A46" s="8">
        <f t="shared" si="0"/>
        <v>43</v>
      </c>
      <c r="B46" s="37" t="s">
        <v>134</v>
      </c>
      <c r="C46" s="123">
        <v>5594.29522</v>
      </c>
      <c r="D46" s="110">
        <v>4285.1127099999994</v>
      </c>
      <c r="E46" s="110">
        <v>19767.441340000001</v>
      </c>
      <c r="F46" s="123"/>
      <c r="G46" s="112"/>
      <c r="H46" s="109"/>
      <c r="I46" s="133"/>
      <c r="J46" s="109"/>
      <c r="K46" s="112"/>
      <c r="L46" s="109"/>
      <c r="M46" s="109"/>
      <c r="N46" s="110"/>
      <c r="O46" s="83" t="s">
        <v>94</v>
      </c>
    </row>
    <row r="47" spans="1:15" ht="15" customHeight="1">
      <c r="A47" s="8">
        <f t="shared" si="0"/>
        <v>44</v>
      </c>
      <c r="B47" s="37" t="s">
        <v>100</v>
      </c>
      <c r="C47" s="123">
        <v>83215.737519999995</v>
      </c>
      <c r="D47" s="110">
        <v>80280.41489</v>
      </c>
      <c r="E47" s="110">
        <v>90690.634939999989</v>
      </c>
      <c r="F47" s="123"/>
      <c r="G47" s="112"/>
      <c r="H47" s="109"/>
      <c r="I47" s="133"/>
      <c r="J47" s="109"/>
      <c r="K47" s="112"/>
      <c r="L47" s="109"/>
      <c r="M47" s="109"/>
      <c r="N47" s="110"/>
      <c r="O47" s="83" t="s">
        <v>70</v>
      </c>
    </row>
    <row r="48" spans="1:15" ht="15" customHeight="1">
      <c r="A48" s="8">
        <f t="shared" si="0"/>
        <v>45</v>
      </c>
      <c r="B48" s="37" t="s">
        <v>136</v>
      </c>
      <c r="C48" s="123">
        <v>732056.9857800001</v>
      </c>
      <c r="D48" s="110">
        <v>743456.26266000001</v>
      </c>
      <c r="E48" s="110">
        <v>717530.83595999994</v>
      </c>
      <c r="F48" s="123"/>
      <c r="G48" s="112"/>
      <c r="H48" s="109"/>
      <c r="I48" s="133"/>
      <c r="J48" s="109"/>
      <c r="K48" s="112"/>
      <c r="L48" s="109"/>
      <c r="M48" s="109"/>
      <c r="N48" s="110"/>
      <c r="O48" s="83" t="s">
        <v>95</v>
      </c>
    </row>
    <row r="49" spans="1:15" ht="15" customHeight="1">
      <c r="A49" s="62">
        <f t="shared" si="0"/>
        <v>46</v>
      </c>
      <c r="B49" s="61" t="s">
        <v>148</v>
      </c>
      <c r="C49" s="124">
        <v>3991242.98239</v>
      </c>
      <c r="D49" s="113">
        <v>4248962.5387400007</v>
      </c>
      <c r="E49" s="113">
        <v>4204127.3693399997</v>
      </c>
      <c r="F49" s="124"/>
      <c r="G49" s="116"/>
      <c r="H49" s="115"/>
      <c r="I49" s="134"/>
      <c r="J49" s="115"/>
      <c r="K49" s="116"/>
      <c r="L49" s="115"/>
      <c r="M49" s="115"/>
      <c r="N49" s="113"/>
      <c r="O49" s="82" t="s">
        <v>96</v>
      </c>
    </row>
    <row r="50" spans="1:15" ht="15" customHeight="1">
      <c r="A50" s="8">
        <f t="shared" si="0"/>
        <v>47</v>
      </c>
      <c r="B50" s="37" t="s">
        <v>137</v>
      </c>
      <c r="C50" s="123">
        <v>3013844.1459800005</v>
      </c>
      <c r="D50" s="110">
        <v>3277280.0600199997</v>
      </c>
      <c r="E50" s="110">
        <v>3233258.7624899996</v>
      </c>
      <c r="F50" s="123"/>
      <c r="G50" s="112"/>
      <c r="H50" s="109"/>
      <c r="I50" s="133"/>
      <c r="J50" s="109"/>
      <c r="K50" s="112"/>
      <c r="L50" s="109"/>
      <c r="M50" s="109"/>
      <c r="N50" s="110"/>
      <c r="O50" s="83" t="s">
        <v>97</v>
      </c>
    </row>
    <row r="51" spans="1:15" ht="15" customHeight="1">
      <c r="A51" s="8">
        <f t="shared" si="0"/>
        <v>48</v>
      </c>
      <c r="B51" s="37" t="s">
        <v>101</v>
      </c>
      <c r="C51" s="123">
        <v>4085257.7449699999</v>
      </c>
      <c r="D51" s="110">
        <v>4361069.2658599997</v>
      </c>
      <c r="E51" s="110">
        <v>4421137.5493100006</v>
      </c>
      <c r="F51" s="123"/>
      <c r="G51" s="112"/>
      <c r="H51" s="109"/>
      <c r="I51" s="133"/>
      <c r="J51" s="109"/>
      <c r="K51" s="112"/>
      <c r="L51" s="109"/>
      <c r="M51" s="109"/>
      <c r="N51" s="110"/>
      <c r="O51" s="83" t="s">
        <v>74</v>
      </c>
    </row>
    <row r="52" spans="1:15" ht="15" customHeight="1">
      <c r="A52" s="8">
        <f t="shared" si="0"/>
        <v>49</v>
      </c>
      <c r="B52" s="37" t="s">
        <v>138</v>
      </c>
      <c r="C52" s="123">
        <v>14770984.657779999</v>
      </c>
      <c r="D52" s="110">
        <v>14753914.969589999</v>
      </c>
      <c r="E52" s="110">
        <v>14606970.99351</v>
      </c>
      <c r="F52" s="123"/>
      <c r="G52" s="112"/>
      <c r="H52" s="109"/>
      <c r="I52" s="133"/>
      <c r="J52" s="109"/>
      <c r="K52" s="112"/>
      <c r="L52" s="109"/>
      <c r="M52" s="109"/>
      <c r="N52" s="110"/>
      <c r="O52" s="83" t="s">
        <v>403</v>
      </c>
    </row>
    <row r="53" spans="1:15" ht="15" customHeight="1">
      <c r="A53" s="8">
        <f t="shared" si="0"/>
        <v>50</v>
      </c>
      <c r="B53" s="37" t="s">
        <v>380</v>
      </c>
      <c r="C53" s="123">
        <v>250772.75845999998</v>
      </c>
      <c r="D53" s="110">
        <v>250814.16845999999</v>
      </c>
      <c r="E53" s="110">
        <v>219166.32849000001</v>
      </c>
      <c r="F53" s="123"/>
      <c r="G53" s="112"/>
      <c r="H53" s="109"/>
      <c r="I53" s="133"/>
      <c r="J53" s="109"/>
      <c r="K53" s="112"/>
      <c r="L53" s="109"/>
      <c r="M53" s="109"/>
      <c r="N53" s="110"/>
      <c r="O53" s="81" t="s">
        <v>401</v>
      </c>
    </row>
    <row r="54" spans="1:15" ht="15" customHeight="1">
      <c r="A54" s="62">
        <f t="shared" si="0"/>
        <v>51</v>
      </c>
      <c r="B54" s="61" t="s">
        <v>24</v>
      </c>
      <c r="C54" s="124">
        <v>22120859.307250004</v>
      </c>
      <c r="D54" s="113">
        <v>22643078.46398</v>
      </c>
      <c r="E54" s="113">
        <v>22480533.633850001</v>
      </c>
      <c r="F54" s="124"/>
      <c r="G54" s="116"/>
      <c r="H54" s="115"/>
      <c r="I54" s="134"/>
      <c r="J54" s="115"/>
      <c r="K54" s="116"/>
      <c r="L54" s="115"/>
      <c r="M54" s="115"/>
      <c r="N54" s="113"/>
      <c r="O54" s="82" t="s">
        <v>98</v>
      </c>
    </row>
    <row r="55" spans="1:15" ht="15" customHeight="1">
      <c r="A55" s="62">
        <f t="shared" si="0"/>
        <v>52</v>
      </c>
      <c r="B55" s="61" t="s">
        <v>77</v>
      </c>
      <c r="C55" s="124">
        <v>26112102.289660003</v>
      </c>
      <c r="D55" s="113">
        <v>26892041.002760004</v>
      </c>
      <c r="E55" s="113">
        <v>26684661.003209997</v>
      </c>
      <c r="F55" s="124"/>
      <c r="G55" s="116"/>
      <c r="H55" s="115"/>
      <c r="I55" s="134"/>
      <c r="J55" s="115"/>
      <c r="K55" s="116"/>
      <c r="L55" s="115"/>
      <c r="M55" s="115"/>
      <c r="N55" s="113"/>
      <c r="O55" s="82" t="s">
        <v>99</v>
      </c>
    </row>
    <row r="56" spans="1:15" ht="15" customHeight="1">
      <c r="A56" s="8">
        <f t="shared" si="0"/>
        <v>53</v>
      </c>
      <c r="B56" s="37" t="s">
        <v>22</v>
      </c>
      <c r="C56" s="123">
        <v>1477470.21737</v>
      </c>
      <c r="D56" s="110">
        <v>1466751.4735900001</v>
      </c>
      <c r="E56" s="110">
        <v>1466751.4735900001</v>
      </c>
      <c r="F56" s="123"/>
      <c r="G56" s="112"/>
      <c r="H56" s="109"/>
      <c r="I56" s="133"/>
      <c r="J56" s="109"/>
      <c r="K56" s="112"/>
      <c r="L56" s="109"/>
      <c r="M56" s="109"/>
      <c r="N56" s="110"/>
      <c r="O56" s="83" t="s">
        <v>78</v>
      </c>
    </row>
    <row r="57" spans="1:15" ht="15" customHeight="1">
      <c r="A57" s="8">
        <f t="shared" si="0"/>
        <v>54</v>
      </c>
      <c r="B57" s="37" t="s">
        <v>103</v>
      </c>
      <c r="C57" s="123">
        <v>2951634.0362</v>
      </c>
      <c r="D57" s="110">
        <v>2951634.0362</v>
      </c>
      <c r="E57" s="110">
        <v>2951634.0362</v>
      </c>
      <c r="F57" s="123"/>
      <c r="G57" s="127"/>
      <c r="H57" s="109"/>
      <c r="I57" s="133"/>
      <c r="J57" s="109"/>
      <c r="K57" s="112"/>
      <c r="L57" s="109"/>
      <c r="M57" s="109"/>
      <c r="N57" s="110"/>
      <c r="O57" s="83" t="s">
        <v>111</v>
      </c>
    </row>
    <row r="58" spans="1:15" ht="15" customHeight="1">
      <c r="A58" s="8">
        <f t="shared" si="0"/>
        <v>55</v>
      </c>
      <c r="B58" s="37" t="s">
        <v>104</v>
      </c>
      <c r="C58" s="123">
        <v>451578.53088000003</v>
      </c>
      <c r="D58" s="110">
        <v>451578.53088000003</v>
      </c>
      <c r="E58" s="110">
        <v>451578.53088000003</v>
      </c>
      <c r="F58" s="123"/>
      <c r="G58" s="112"/>
      <c r="H58" s="109"/>
      <c r="I58" s="133"/>
      <c r="J58" s="109"/>
      <c r="K58" s="112"/>
      <c r="L58" s="109"/>
      <c r="M58" s="109"/>
      <c r="N58" s="110"/>
      <c r="O58" s="83" t="s">
        <v>113</v>
      </c>
    </row>
    <row r="59" spans="1:15" ht="15" customHeight="1">
      <c r="A59" s="8">
        <f t="shared" si="0"/>
        <v>56</v>
      </c>
      <c r="B59" s="37" t="s">
        <v>140</v>
      </c>
      <c r="C59" s="123">
        <v>3839129.7387200003</v>
      </c>
      <c r="D59" s="110">
        <v>3885185.4326800001</v>
      </c>
      <c r="E59" s="110">
        <v>4016030.0408600001</v>
      </c>
      <c r="F59" s="123"/>
      <c r="G59" s="112"/>
      <c r="H59" s="109"/>
      <c r="I59" s="133"/>
      <c r="J59" s="109"/>
      <c r="K59" s="112"/>
      <c r="L59" s="109"/>
      <c r="M59" s="109"/>
      <c r="N59" s="110"/>
      <c r="O59" s="83" t="s">
        <v>108</v>
      </c>
    </row>
    <row r="60" spans="1:15" ht="15" customHeight="1">
      <c r="A60" s="8">
        <f t="shared" si="0"/>
        <v>57</v>
      </c>
      <c r="B60" s="37" t="s">
        <v>141</v>
      </c>
      <c r="C60" s="123">
        <v>-389734.83551</v>
      </c>
      <c r="D60" s="110">
        <v>-390681.84391</v>
      </c>
      <c r="E60" s="110">
        <v>-334617.45962000004</v>
      </c>
      <c r="F60" s="123"/>
      <c r="G60" s="112"/>
      <c r="H60" s="109"/>
      <c r="I60" s="133"/>
      <c r="J60" s="109"/>
      <c r="K60" s="112"/>
      <c r="L60" s="109"/>
      <c r="M60" s="109"/>
      <c r="N60" s="110"/>
      <c r="O60" s="83" t="s">
        <v>112</v>
      </c>
    </row>
    <row r="61" spans="1:15" ht="15" customHeight="1">
      <c r="A61" s="62">
        <f t="shared" si="0"/>
        <v>58</v>
      </c>
      <c r="B61" s="61" t="s">
        <v>142</v>
      </c>
      <c r="C61" s="124">
        <v>6852607.4703000002</v>
      </c>
      <c r="D61" s="113">
        <v>6897716.1558700008</v>
      </c>
      <c r="E61" s="113">
        <v>7084625.1483399998</v>
      </c>
      <c r="F61" s="124"/>
      <c r="G61" s="116"/>
      <c r="H61" s="116"/>
      <c r="I61" s="134"/>
      <c r="J61" s="115"/>
      <c r="K61" s="116"/>
      <c r="L61" s="115"/>
      <c r="M61" s="115"/>
      <c r="N61" s="113"/>
      <c r="O61" s="82" t="s">
        <v>106</v>
      </c>
    </row>
    <row r="62" spans="1:15" ht="15" customHeight="1">
      <c r="A62" s="62">
        <f t="shared" si="0"/>
        <v>59</v>
      </c>
      <c r="B62" s="61" t="s">
        <v>149</v>
      </c>
      <c r="C62" s="124">
        <v>34442179.977389999</v>
      </c>
      <c r="D62" s="113">
        <v>35256508.632250004</v>
      </c>
      <c r="E62" s="113">
        <v>35236037.62517</v>
      </c>
      <c r="F62" s="124"/>
      <c r="G62" s="116"/>
      <c r="H62" s="116"/>
      <c r="I62" s="134"/>
      <c r="J62" s="115"/>
      <c r="K62" s="116"/>
      <c r="L62" s="115"/>
      <c r="M62" s="115"/>
      <c r="N62" s="113"/>
      <c r="O62" s="82" t="s">
        <v>110</v>
      </c>
    </row>
    <row r="63" spans="1:15">
      <c r="H63" s="35"/>
    </row>
    <row r="64" spans="1:15" ht="15.5">
      <c r="B64" s="91" t="s">
        <v>440</v>
      </c>
    </row>
    <row r="65" spans="2:2" ht="15.5">
      <c r="B65" s="91" t="s">
        <v>441</v>
      </c>
    </row>
  </sheetData>
  <mergeCells count="2">
    <mergeCell ref="A3:O3"/>
    <mergeCell ref="A2:O2"/>
  </mergeCells>
  <pageMargins left="1" right="1" top="1" bottom="1.46639015748032" header="1" footer="1"/>
  <pageSetup paperSize="9" scale="33"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O30"/>
  <sheetViews>
    <sheetView zoomScale="85" zoomScaleNormal="85" workbookViewId="0">
      <pane xSplit="2" ySplit="4" topLeftCell="C13" activePane="bottomRight" state="frozen"/>
      <selection pane="topRight"/>
      <selection pane="bottomLeft"/>
      <selection pane="bottomRight" activeCell="E4" sqref="E4"/>
    </sheetView>
  </sheetViews>
  <sheetFormatPr defaultRowHeight="14.5"/>
  <cols>
    <col min="1" max="1" width="3.81640625" bestFit="1" customWidth="1"/>
    <col min="2" max="2" width="72.1796875" bestFit="1" customWidth="1"/>
    <col min="3" max="3" width="17.81640625" customWidth="1"/>
    <col min="4" max="4" width="20.1796875" customWidth="1"/>
    <col min="5" max="5" width="20.54296875" customWidth="1"/>
    <col min="6" max="7" width="17.81640625" customWidth="1"/>
    <col min="8" max="8" width="20.54296875" customWidth="1"/>
    <col min="9" max="9" width="20.1796875" customWidth="1"/>
    <col min="10" max="14" width="18.81640625" customWidth="1"/>
    <col min="15" max="15" width="57.54296875" bestFit="1" customWidth="1"/>
  </cols>
  <sheetData>
    <row r="1" spans="1:15">
      <c r="O1" s="84" t="s">
        <v>404</v>
      </c>
    </row>
    <row r="2" spans="1:15" ht="22.5" thickBot="1">
      <c r="A2" s="139" t="s">
        <v>114</v>
      </c>
      <c r="B2" s="140"/>
      <c r="C2" s="140"/>
      <c r="D2" s="140"/>
      <c r="E2" s="140"/>
      <c r="F2" s="140"/>
      <c r="G2" s="140"/>
      <c r="H2" s="140"/>
      <c r="I2" s="140"/>
      <c r="J2" s="140"/>
      <c r="K2" s="140"/>
      <c r="L2" s="140"/>
      <c r="M2" s="140"/>
      <c r="N2" s="140"/>
      <c r="O2" s="140"/>
    </row>
    <row r="3" spans="1:15" ht="22.5" thickBot="1">
      <c r="A3" s="145" t="s">
        <v>0</v>
      </c>
      <c r="B3" s="146"/>
      <c r="C3" s="146"/>
      <c r="D3" s="146"/>
      <c r="E3" s="146"/>
      <c r="F3" s="146"/>
      <c r="G3" s="146"/>
      <c r="H3" s="146"/>
      <c r="I3" s="146"/>
      <c r="J3" s="146"/>
      <c r="K3" s="146"/>
      <c r="L3" s="146"/>
      <c r="M3" s="146"/>
      <c r="N3" s="146"/>
      <c r="O3" s="146"/>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6">
        <v>1</v>
      </c>
      <c r="B5" s="6" t="s">
        <v>150</v>
      </c>
      <c r="C5" s="110">
        <v>90128566.411252424</v>
      </c>
      <c r="D5" s="110">
        <v>80653311.307442144</v>
      </c>
      <c r="E5" s="110">
        <v>75841193.641166002</v>
      </c>
      <c r="F5" s="110"/>
      <c r="G5" s="109"/>
      <c r="H5" s="109"/>
      <c r="I5" s="109"/>
      <c r="J5" s="109"/>
      <c r="K5" s="109"/>
      <c r="L5" s="109"/>
      <c r="M5" s="109"/>
      <c r="N5" s="110"/>
      <c r="O5" s="80" t="s">
        <v>160</v>
      </c>
    </row>
    <row r="6" spans="1:15">
      <c r="A6" s="26">
        <v>2</v>
      </c>
      <c r="B6" s="6" t="s">
        <v>146</v>
      </c>
      <c r="C6" s="110">
        <v>65783559.678449996</v>
      </c>
      <c r="D6" s="110">
        <v>66471461.461162023</v>
      </c>
      <c r="E6" s="110">
        <v>67423859.887473002</v>
      </c>
      <c r="F6" s="110"/>
      <c r="G6" s="109"/>
      <c r="H6" s="109"/>
      <c r="I6" s="109"/>
      <c r="J6" s="109"/>
      <c r="K6" s="109"/>
      <c r="L6" s="109"/>
      <c r="M6" s="109"/>
      <c r="N6" s="110"/>
      <c r="O6" s="80" t="s">
        <v>27</v>
      </c>
    </row>
    <row r="7" spans="1:15">
      <c r="A7" s="26">
        <v>3</v>
      </c>
      <c r="B7" s="6" t="s">
        <v>151</v>
      </c>
      <c r="C7" s="110">
        <v>33550703.130342271</v>
      </c>
      <c r="D7" s="110">
        <v>34143531.906404294</v>
      </c>
      <c r="E7" s="110">
        <v>33038252.580983207</v>
      </c>
      <c r="F7" s="110"/>
      <c r="G7" s="109"/>
      <c r="H7" s="109"/>
      <c r="I7" s="109"/>
      <c r="J7" s="109"/>
      <c r="K7" s="109"/>
      <c r="L7" s="109"/>
      <c r="M7" s="109"/>
      <c r="N7" s="110"/>
      <c r="O7" s="80" t="s">
        <v>405</v>
      </c>
    </row>
    <row r="8" spans="1:15">
      <c r="A8" s="26">
        <v>4</v>
      </c>
      <c r="B8" s="6" t="s">
        <v>152</v>
      </c>
      <c r="C8" s="110">
        <v>416888020.64619136</v>
      </c>
      <c r="D8" s="110">
        <v>431922189.24308544</v>
      </c>
      <c r="E8" s="110">
        <v>454386624.35932988</v>
      </c>
      <c r="F8" s="110"/>
      <c r="G8" s="109"/>
      <c r="H8" s="109"/>
      <c r="I8" s="109"/>
      <c r="J8" s="109"/>
      <c r="K8" s="109"/>
      <c r="L8" s="109"/>
      <c r="M8" s="109"/>
      <c r="N8" s="110"/>
      <c r="O8" s="80" t="s">
        <v>30</v>
      </c>
    </row>
    <row r="9" spans="1:15">
      <c r="A9" s="26">
        <v>5</v>
      </c>
      <c r="B9" s="6" t="s">
        <v>166</v>
      </c>
      <c r="C9" s="110">
        <v>0</v>
      </c>
      <c r="D9" s="110">
        <v>0</v>
      </c>
      <c r="E9" s="110">
        <v>0</v>
      </c>
      <c r="F9" s="110"/>
      <c r="G9" s="109"/>
      <c r="H9" s="109"/>
      <c r="I9" s="109"/>
      <c r="J9" s="109"/>
      <c r="K9" s="109"/>
      <c r="L9" s="109"/>
      <c r="M9" s="109"/>
      <c r="N9" s="110"/>
      <c r="O9" s="80" t="s">
        <v>33</v>
      </c>
    </row>
    <row r="10" spans="1:15">
      <c r="A10" s="26">
        <v>6</v>
      </c>
      <c r="B10" s="6" t="s">
        <v>154</v>
      </c>
      <c r="C10" s="110">
        <v>0</v>
      </c>
      <c r="D10" s="110">
        <v>0</v>
      </c>
      <c r="E10" s="110">
        <v>0</v>
      </c>
      <c r="F10" s="110"/>
      <c r="G10" s="109"/>
      <c r="H10" s="109"/>
      <c r="I10" s="109"/>
      <c r="J10" s="109"/>
      <c r="K10" s="109"/>
      <c r="L10" s="109"/>
      <c r="M10" s="109"/>
      <c r="N10" s="110"/>
      <c r="O10" s="80" t="s">
        <v>35</v>
      </c>
    </row>
    <row r="11" spans="1:15">
      <c r="A11" s="26">
        <v>7</v>
      </c>
      <c r="B11" s="6" t="s">
        <v>36</v>
      </c>
      <c r="C11" s="110">
        <v>0</v>
      </c>
      <c r="D11" s="110">
        <v>0</v>
      </c>
      <c r="E11" s="110">
        <v>0</v>
      </c>
      <c r="F11" s="110"/>
      <c r="G11" s="109"/>
      <c r="H11" s="109"/>
      <c r="I11" s="109"/>
      <c r="J11" s="109"/>
      <c r="K11" s="109"/>
      <c r="L11" s="109"/>
      <c r="M11" s="109"/>
      <c r="N11" s="110"/>
      <c r="O11" s="80" t="s">
        <v>37</v>
      </c>
    </row>
    <row r="12" spans="1:15">
      <c r="A12" s="26">
        <v>8</v>
      </c>
      <c r="B12" s="6" t="s">
        <v>38</v>
      </c>
      <c r="C12" s="110">
        <v>39404814.079152934</v>
      </c>
      <c r="D12" s="110">
        <v>40464748.537170514</v>
      </c>
      <c r="E12" s="110">
        <v>42404123.917460993</v>
      </c>
      <c r="F12" s="110"/>
      <c r="G12" s="109"/>
      <c r="H12" s="109"/>
      <c r="I12" s="109"/>
      <c r="J12" s="109"/>
      <c r="K12" s="109"/>
      <c r="L12" s="109"/>
      <c r="M12" s="109"/>
      <c r="N12" s="110"/>
      <c r="O12" s="80" t="s">
        <v>39</v>
      </c>
    </row>
    <row r="13" spans="1:15">
      <c r="A13" s="26">
        <v>9</v>
      </c>
      <c r="B13" s="6" t="s">
        <v>155</v>
      </c>
      <c r="C13" s="110">
        <v>128755.84832300001</v>
      </c>
      <c r="D13" s="110">
        <v>128479.53406299998</v>
      </c>
      <c r="E13" s="110">
        <v>115592.70536699999</v>
      </c>
      <c r="F13" s="110"/>
      <c r="G13" s="109"/>
      <c r="H13" s="109"/>
      <c r="I13" s="109"/>
      <c r="J13" s="109"/>
      <c r="K13" s="109"/>
      <c r="L13" s="109"/>
      <c r="M13" s="109"/>
      <c r="N13" s="110"/>
      <c r="O13" s="80" t="s">
        <v>161</v>
      </c>
    </row>
    <row r="14" spans="1:15">
      <c r="A14" s="26">
        <v>10</v>
      </c>
      <c r="B14" s="6" t="s">
        <v>156</v>
      </c>
      <c r="C14" s="110">
        <v>0</v>
      </c>
      <c r="D14" s="110">
        <v>0</v>
      </c>
      <c r="E14" s="110">
        <v>0</v>
      </c>
      <c r="F14" s="110"/>
      <c r="G14" s="109"/>
      <c r="H14" s="109"/>
      <c r="I14" s="109"/>
      <c r="J14" s="109"/>
      <c r="K14" s="109"/>
      <c r="L14" s="109"/>
      <c r="M14" s="109"/>
      <c r="N14" s="110"/>
      <c r="O14" s="80" t="s">
        <v>42</v>
      </c>
    </row>
    <row r="15" spans="1:15">
      <c r="A15" s="26">
        <v>11</v>
      </c>
      <c r="B15" s="6" t="s">
        <v>118</v>
      </c>
      <c r="C15" s="110">
        <v>350320</v>
      </c>
      <c r="D15" s="110">
        <v>350320</v>
      </c>
      <c r="E15" s="110">
        <v>350320</v>
      </c>
      <c r="F15" s="110"/>
      <c r="G15" s="109"/>
      <c r="H15" s="109"/>
      <c r="I15" s="109"/>
      <c r="J15" s="109"/>
      <c r="K15" s="109"/>
      <c r="L15" s="109"/>
      <c r="M15" s="109"/>
      <c r="N15" s="110"/>
      <c r="O15" s="80" t="s">
        <v>44</v>
      </c>
    </row>
    <row r="16" spans="1:15">
      <c r="A16" s="26">
        <v>12</v>
      </c>
      <c r="B16" s="6" t="s">
        <v>157</v>
      </c>
      <c r="C16" s="110">
        <v>2039380.20213548</v>
      </c>
      <c r="D16" s="110">
        <v>2039357.56670548</v>
      </c>
      <c r="E16" s="110">
        <v>2039380.1796649997</v>
      </c>
      <c r="F16" s="110"/>
      <c r="G16" s="109"/>
      <c r="H16" s="109"/>
      <c r="I16" s="109"/>
      <c r="J16" s="109"/>
      <c r="K16" s="109"/>
      <c r="L16" s="109"/>
      <c r="M16" s="109"/>
      <c r="N16" s="110"/>
      <c r="O16" s="80" t="s">
        <v>45</v>
      </c>
    </row>
    <row r="17" spans="1:15">
      <c r="A17" s="26">
        <v>13</v>
      </c>
      <c r="B17" s="6" t="s">
        <v>158</v>
      </c>
      <c r="C17" s="110">
        <v>0</v>
      </c>
      <c r="D17" s="110">
        <v>0</v>
      </c>
      <c r="E17" s="110">
        <v>0</v>
      </c>
      <c r="F17" s="110"/>
      <c r="G17" s="109"/>
      <c r="H17" s="109"/>
      <c r="I17" s="109"/>
      <c r="J17" s="109"/>
      <c r="K17" s="109"/>
      <c r="L17" s="109"/>
      <c r="M17" s="109"/>
      <c r="N17" s="110"/>
      <c r="O17" s="80" t="s">
        <v>46</v>
      </c>
    </row>
    <row r="18" spans="1:15">
      <c r="A18" s="26">
        <v>14</v>
      </c>
      <c r="B18" s="6" t="s">
        <v>119</v>
      </c>
      <c r="C18" s="110">
        <v>0</v>
      </c>
      <c r="D18" s="110">
        <v>0</v>
      </c>
      <c r="E18" s="110">
        <v>0</v>
      </c>
      <c r="F18" s="110"/>
      <c r="G18" s="109"/>
      <c r="H18" s="109"/>
      <c r="I18" s="109"/>
      <c r="J18" s="109"/>
      <c r="K18" s="109"/>
      <c r="L18" s="109"/>
      <c r="M18" s="109"/>
      <c r="N18" s="110"/>
      <c r="O18" s="80" t="s">
        <v>48</v>
      </c>
    </row>
    <row r="19" spans="1:15">
      <c r="A19" s="26">
        <v>15</v>
      </c>
      <c r="B19" s="6" t="s">
        <v>159</v>
      </c>
      <c r="C19" s="110">
        <v>0</v>
      </c>
      <c r="D19" s="110">
        <v>0</v>
      </c>
      <c r="E19" s="110">
        <v>0</v>
      </c>
      <c r="F19" s="110"/>
      <c r="G19" s="109"/>
      <c r="H19" s="109"/>
      <c r="I19" s="109"/>
      <c r="J19" s="109"/>
      <c r="K19" s="109"/>
      <c r="L19" s="109"/>
      <c r="M19" s="109"/>
      <c r="N19" s="110"/>
      <c r="O19" s="80" t="s">
        <v>50</v>
      </c>
    </row>
    <row r="20" spans="1:15">
      <c r="A20" s="26">
        <v>16</v>
      </c>
      <c r="B20" s="6" t="s">
        <v>446</v>
      </c>
      <c r="C20" s="110">
        <v>0</v>
      </c>
      <c r="D20" s="110">
        <v>0</v>
      </c>
      <c r="E20" s="110">
        <v>0</v>
      </c>
      <c r="F20" s="110"/>
      <c r="G20" s="109"/>
      <c r="H20" s="109"/>
      <c r="I20" s="109"/>
      <c r="J20" s="109"/>
      <c r="K20" s="109"/>
      <c r="L20" s="109"/>
      <c r="M20" s="109"/>
      <c r="N20" s="110"/>
      <c r="O20" s="80" t="s">
        <v>52</v>
      </c>
    </row>
    <row r="21" spans="1:15" s="10" customFormat="1">
      <c r="A21" s="26">
        <v>17</v>
      </c>
      <c r="B21" s="6" t="s">
        <v>121</v>
      </c>
      <c r="C21" s="113">
        <v>0</v>
      </c>
      <c r="D21" s="113">
        <v>0</v>
      </c>
      <c r="E21" s="113">
        <v>0</v>
      </c>
      <c r="F21" s="113"/>
      <c r="G21" s="115"/>
      <c r="H21" s="115"/>
      <c r="I21" s="115"/>
      <c r="J21" s="115"/>
      <c r="K21" s="115"/>
      <c r="L21" s="109"/>
      <c r="M21" s="109"/>
      <c r="N21" s="113"/>
      <c r="O21" s="79" t="s">
        <v>54</v>
      </c>
    </row>
    <row r="22" spans="1:15" s="10" customFormat="1">
      <c r="A22" s="27">
        <v>17</v>
      </c>
      <c r="B22" s="63" t="s">
        <v>192</v>
      </c>
      <c r="C22" s="113">
        <v>648274119.99584746</v>
      </c>
      <c r="D22" s="113">
        <v>656173399.5560329</v>
      </c>
      <c r="E22" s="113">
        <v>675599347.27144504</v>
      </c>
      <c r="F22" s="113"/>
      <c r="G22" s="115"/>
      <c r="H22" s="115"/>
      <c r="I22" s="115"/>
      <c r="J22" s="115"/>
      <c r="K22" s="115"/>
      <c r="L22" s="115"/>
      <c r="M22" s="115"/>
      <c r="N22" s="113"/>
      <c r="O22" s="79" t="s">
        <v>88</v>
      </c>
    </row>
    <row r="23" spans="1:15" s="10" customFormat="1">
      <c r="A23" s="27">
        <v>18</v>
      </c>
      <c r="B23" s="63" t="s">
        <v>327</v>
      </c>
      <c r="C23" s="113">
        <v>118854774.42780128</v>
      </c>
      <c r="D23" s="113">
        <v>119162715.11048128</v>
      </c>
      <c r="E23" s="113">
        <v>106092180.70058987</v>
      </c>
      <c r="F23" s="113"/>
      <c r="G23" s="115"/>
      <c r="H23" s="115"/>
      <c r="I23" s="115"/>
      <c r="J23" s="115"/>
      <c r="K23" s="115"/>
      <c r="L23" s="115"/>
      <c r="M23" s="115"/>
      <c r="N23" s="113"/>
      <c r="O23" s="79" t="s">
        <v>89</v>
      </c>
    </row>
    <row r="24" spans="1:15" s="10" customFormat="1">
      <c r="A24" s="27">
        <v>19</v>
      </c>
      <c r="B24" s="63" t="s">
        <v>21</v>
      </c>
      <c r="C24" s="113">
        <v>767128894.42364872</v>
      </c>
      <c r="D24" s="113">
        <v>775336114.66651416</v>
      </c>
      <c r="E24" s="113">
        <v>781691527.97203505</v>
      </c>
      <c r="F24" s="113"/>
      <c r="G24" s="115"/>
      <c r="H24" s="115"/>
      <c r="I24" s="115"/>
      <c r="J24" s="115"/>
      <c r="K24" s="115"/>
      <c r="L24" s="115"/>
      <c r="M24" s="115"/>
      <c r="N24" s="113"/>
      <c r="O24" s="79" t="s">
        <v>162</v>
      </c>
    </row>
    <row r="25" spans="1:15" s="10" customFormat="1">
      <c r="A25" s="27">
        <v>20</v>
      </c>
      <c r="B25" s="63" t="s">
        <v>194</v>
      </c>
      <c r="C25" s="113">
        <v>58587129.826198392</v>
      </c>
      <c r="D25" s="113">
        <v>58880381.399197437</v>
      </c>
      <c r="E25" s="113">
        <v>59705526.71452909</v>
      </c>
      <c r="F25" s="113"/>
      <c r="G25" s="115"/>
      <c r="H25" s="115"/>
      <c r="I25" s="115"/>
      <c r="J25" s="115"/>
      <c r="K25" s="115"/>
      <c r="L25" s="115"/>
      <c r="M25" s="115"/>
      <c r="N25" s="113"/>
      <c r="O25" s="79" t="s">
        <v>163</v>
      </c>
    </row>
    <row r="26" spans="1:15">
      <c r="A26" s="27">
        <v>21</v>
      </c>
      <c r="B26" s="63" t="s">
        <v>447</v>
      </c>
      <c r="C26" s="115">
        <v>708541764.59744024</v>
      </c>
      <c r="D26" s="115">
        <v>716455733.26729751</v>
      </c>
      <c r="E26" s="115">
        <v>721986001.95983934</v>
      </c>
      <c r="F26" s="113"/>
      <c r="G26" s="115"/>
      <c r="H26" s="115"/>
      <c r="I26" s="115"/>
      <c r="J26" s="115"/>
      <c r="K26" s="115"/>
      <c r="L26" s="115"/>
      <c r="M26" s="115"/>
      <c r="N26" s="115"/>
      <c r="O26" s="79" t="s">
        <v>448</v>
      </c>
    </row>
    <row r="29" spans="1:15">
      <c r="B29" s="25"/>
      <c r="C29" s="25"/>
    </row>
    <row r="30" spans="1:15">
      <c r="B30" s="13"/>
    </row>
  </sheetData>
  <mergeCells count="2">
    <mergeCell ref="A2:O2"/>
    <mergeCell ref="A3:O3"/>
  </mergeCells>
  <pageMargins left="0.7" right="0.7" top="0.75" bottom="0.75" header="0.3" footer="0.3"/>
  <pageSetup paperSize="9" scale="3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O28"/>
  <sheetViews>
    <sheetView zoomScaleNormal="100" workbookViewId="0">
      <pane xSplit="2" ySplit="4" topLeftCell="C15" activePane="bottomRight" state="frozen"/>
      <selection pane="topRight"/>
      <selection pane="bottomLeft"/>
      <selection pane="bottomRight" activeCell="E4" sqref="E4"/>
    </sheetView>
  </sheetViews>
  <sheetFormatPr defaultColWidth="9.1796875" defaultRowHeight="14.5"/>
  <cols>
    <col min="1" max="1" width="9.1796875" style="19"/>
    <col min="2" max="2" width="67.1796875" style="53" customWidth="1"/>
    <col min="3" max="14" width="18.1796875" style="19" customWidth="1"/>
    <col min="15" max="15" width="56.453125" style="19" bestFit="1" customWidth="1"/>
    <col min="16" max="16384" width="9.1796875" style="19"/>
  </cols>
  <sheetData>
    <row r="1" spans="1:15">
      <c r="O1" s="84" t="s">
        <v>404</v>
      </c>
    </row>
    <row r="2" spans="1:15" ht="22.5" thickBot="1">
      <c r="A2" s="139" t="s">
        <v>114</v>
      </c>
      <c r="B2" s="140"/>
      <c r="C2" s="140"/>
      <c r="D2" s="140"/>
      <c r="E2" s="140"/>
      <c r="F2" s="140"/>
      <c r="G2" s="140"/>
      <c r="H2" s="140"/>
      <c r="I2" s="140"/>
      <c r="J2" s="140"/>
      <c r="K2" s="140"/>
      <c r="L2" s="140"/>
      <c r="M2" s="140"/>
      <c r="N2" s="140"/>
      <c r="O2" s="140"/>
    </row>
    <row r="3" spans="1:15" ht="22.5" thickBot="1">
      <c r="A3" s="145" t="s">
        <v>444</v>
      </c>
      <c r="B3" s="146"/>
      <c r="C3" s="146"/>
      <c r="D3" s="146"/>
      <c r="E3" s="146"/>
      <c r="F3" s="146"/>
      <c r="G3" s="146"/>
      <c r="H3" s="146"/>
      <c r="I3" s="146"/>
      <c r="J3" s="146"/>
      <c r="K3" s="146"/>
      <c r="L3" s="146"/>
      <c r="M3" s="146"/>
      <c r="N3" s="146"/>
      <c r="O3" s="146"/>
    </row>
    <row r="4" spans="1:15" s="47"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0">
        <v>1</v>
      </c>
      <c r="B5" s="37" t="s">
        <v>150</v>
      </c>
      <c r="C5" s="123">
        <v>13476733</v>
      </c>
      <c r="D5" s="32">
        <v>13144047</v>
      </c>
      <c r="E5" s="32">
        <v>13499631</v>
      </c>
      <c r="F5" s="118"/>
      <c r="G5" s="32"/>
      <c r="H5" s="32"/>
      <c r="I5" s="118"/>
      <c r="J5" s="32"/>
      <c r="K5" s="118"/>
      <c r="L5" s="32"/>
      <c r="M5" s="32"/>
      <c r="N5" s="32"/>
      <c r="O5" s="80" t="s">
        <v>160</v>
      </c>
    </row>
    <row r="6" spans="1:15">
      <c r="A6" s="20">
        <v>2</v>
      </c>
      <c r="B6" s="37" t="s">
        <v>146</v>
      </c>
      <c r="C6" s="123">
        <v>9270634.3077199999</v>
      </c>
      <c r="D6" s="32">
        <v>9377236.1998399999</v>
      </c>
      <c r="E6" s="32">
        <v>8911537.7897399999</v>
      </c>
      <c r="F6" s="118"/>
      <c r="G6" s="32"/>
      <c r="H6" s="32"/>
      <c r="I6" s="118"/>
      <c r="J6" s="32"/>
      <c r="K6" s="118"/>
      <c r="L6" s="32"/>
      <c r="M6" s="32"/>
      <c r="N6" s="32"/>
      <c r="O6" s="80" t="s">
        <v>27</v>
      </c>
    </row>
    <row r="7" spans="1:15">
      <c r="A7" s="20">
        <v>3</v>
      </c>
      <c r="B7" s="37" t="s">
        <v>151</v>
      </c>
      <c r="C7" s="123">
        <v>19333644.391900003</v>
      </c>
      <c r="D7" s="32">
        <v>19288842.188790001</v>
      </c>
      <c r="E7" s="32">
        <v>19256045.240309998</v>
      </c>
      <c r="F7" s="118"/>
      <c r="G7" s="32"/>
      <c r="H7" s="32"/>
      <c r="I7" s="118"/>
      <c r="J7" s="32"/>
      <c r="K7" s="118"/>
      <c r="L7" s="32"/>
      <c r="M7" s="32"/>
      <c r="N7" s="32"/>
      <c r="O7" s="80" t="s">
        <v>405</v>
      </c>
    </row>
    <row r="8" spans="1:15">
      <c r="A8" s="20">
        <v>4</v>
      </c>
      <c r="B8" s="37" t="s">
        <v>152</v>
      </c>
      <c r="C8" s="123">
        <v>61010523.774729997</v>
      </c>
      <c r="D8" s="32">
        <v>61532921.809430003</v>
      </c>
      <c r="E8" s="32">
        <v>61472384.142349996</v>
      </c>
      <c r="F8" s="118"/>
      <c r="G8" s="32"/>
      <c r="H8" s="32"/>
      <c r="I8" s="118"/>
      <c r="J8" s="32"/>
      <c r="K8" s="118"/>
      <c r="L8" s="32"/>
      <c r="M8" s="32"/>
      <c r="N8" s="32"/>
      <c r="O8" s="80" t="s">
        <v>30</v>
      </c>
    </row>
    <row r="9" spans="1:15">
      <c r="A9" s="20">
        <v>5</v>
      </c>
      <c r="B9" s="37" t="s">
        <v>153</v>
      </c>
      <c r="C9" s="123">
        <v>0</v>
      </c>
      <c r="D9" s="32">
        <v>0</v>
      </c>
      <c r="E9" s="32">
        <v>0</v>
      </c>
      <c r="F9" s="32"/>
      <c r="G9" s="32"/>
      <c r="H9" s="32"/>
      <c r="I9" s="32"/>
      <c r="J9" s="32"/>
      <c r="K9" s="118"/>
      <c r="L9" s="32"/>
      <c r="M9" s="32"/>
      <c r="N9" s="32"/>
      <c r="O9" s="80" t="s">
        <v>33</v>
      </c>
    </row>
    <row r="10" spans="1:15">
      <c r="A10" s="20">
        <v>6</v>
      </c>
      <c r="B10" s="37" t="s">
        <v>154</v>
      </c>
      <c r="C10" s="123">
        <v>0</v>
      </c>
      <c r="D10" s="32">
        <v>0</v>
      </c>
      <c r="E10" s="32">
        <v>0</v>
      </c>
      <c r="F10" s="32"/>
      <c r="G10" s="32"/>
      <c r="H10" s="32"/>
      <c r="I10" s="32"/>
      <c r="J10" s="32"/>
      <c r="K10" s="118"/>
      <c r="L10" s="32"/>
      <c r="M10" s="32"/>
      <c r="N10" s="32"/>
      <c r="O10" s="80" t="s">
        <v>35</v>
      </c>
    </row>
    <row r="11" spans="1:15">
      <c r="A11" s="20">
        <v>7</v>
      </c>
      <c r="B11" s="37" t="s">
        <v>36</v>
      </c>
      <c r="C11" s="123">
        <v>0</v>
      </c>
      <c r="D11" s="32">
        <v>0</v>
      </c>
      <c r="E11" s="32">
        <v>0</v>
      </c>
      <c r="F11" s="32"/>
      <c r="G11" s="32"/>
      <c r="H11" s="32"/>
      <c r="I11" s="32"/>
      <c r="J11" s="32"/>
      <c r="K11" s="118"/>
      <c r="L11" s="32"/>
      <c r="M11" s="32"/>
      <c r="N11" s="32"/>
      <c r="O11" s="80" t="s">
        <v>37</v>
      </c>
    </row>
    <row r="12" spans="1:15">
      <c r="A12" s="20">
        <v>8</v>
      </c>
      <c r="B12" s="37" t="s">
        <v>38</v>
      </c>
      <c r="C12" s="123">
        <v>21818559.783330001</v>
      </c>
      <c r="D12" s="32">
        <v>21665830.549209997</v>
      </c>
      <c r="E12" s="32">
        <v>21319261.704659998</v>
      </c>
      <c r="F12" s="118"/>
      <c r="G12" s="32"/>
      <c r="H12" s="32"/>
      <c r="I12" s="118"/>
      <c r="J12" s="32"/>
      <c r="K12" s="118"/>
      <c r="L12" s="32"/>
      <c r="M12" s="32"/>
      <c r="N12" s="32"/>
      <c r="O12" s="80" t="s">
        <v>39</v>
      </c>
    </row>
    <row r="13" spans="1:15">
      <c r="A13" s="20">
        <v>9</v>
      </c>
      <c r="B13" s="37" t="s">
        <v>155</v>
      </c>
      <c r="C13" s="123">
        <v>733912.18625999999</v>
      </c>
      <c r="D13" s="32">
        <v>731922.50725999998</v>
      </c>
      <c r="E13" s="32">
        <v>706305.97783999995</v>
      </c>
      <c r="F13" s="118"/>
      <c r="G13" s="32"/>
      <c r="H13" s="32"/>
      <c r="I13" s="118"/>
      <c r="J13" s="32"/>
      <c r="K13" s="118"/>
      <c r="L13" s="32"/>
      <c r="M13" s="32"/>
      <c r="N13" s="32"/>
      <c r="O13" s="80" t="s">
        <v>161</v>
      </c>
    </row>
    <row r="14" spans="1:15">
      <c r="A14" s="20">
        <v>10</v>
      </c>
      <c r="B14" s="37" t="s">
        <v>156</v>
      </c>
      <c r="C14" s="123">
        <v>106110.2</v>
      </c>
      <c r="D14" s="32">
        <v>104800.2</v>
      </c>
      <c r="E14" s="32">
        <v>104800.2</v>
      </c>
      <c r="F14" s="118"/>
      <c r="G14" s="32"/>
      <c r="H14" s="32"/>
      <c r="I14" s="118"/>
      <c r="J14" s="32"/>
      <c r="K14" s="118"/>
      <c r="L14" s="32"/>
      <c r="M14" s="32"/>
      <c r="N14" s="32"/>
      <c r="O14" s="80" t="s">
        <v>42</v>
      </c>
    </row>
    <row r="15" spans="1:15">
      <c r="A15" s="20">
        <v>11</v>
      </c>
      <c r="B15" s="37" t="s">
        <v>118</v>
      </c>
      <c r="C15" s="123">
        <v>6249072.5430000005</v>
      </c>
      <c r="D15" s="32">
        <v>6257078.1899300003</v>
      </c>
      <c r="E15" s="32">
        <v>6350094.4420100003</v>
      </c>
      <c r="F15" s="118"/>
      <c r="G15" s="32"/>
      <c r="H15" s="32"/>
      <c r="I15" s="118"/>
      <c r="J15" s="32"/>
      <c r="K15" s="118"/>
      <c r="L15" s="32"/>
      <c r="M15" s="32"/>
      <c r="N15" s="32"/>
      <c r="O15" s="80" t="s">
        <v>44</v>
      </c>
    </row>
    <row r="16" spans="1:15">
      <c r="A16" s="103">
        <v>12</v>
      </c>
      <c r="B16" s="94" t="s">
        <v>157</v>
      </c>
      <c r="C16" s="123">
        <v>531909.48</v>
      </c>
      <c r="D16" s="104">
        <v>530380.74</v>
      </c>
      <c r="E16" s="104">
        <v>523552</v>
      </c>
      <c r="F16" s="119"/>
      <c r="G16" s="104"/>
      <c r="H16" s="104"/>
      <c r="I16" s="119"/>
      <c r="J16" s="104"/>
      <c r="K16" s="119"/>
      <c r="L16" s="104"/>
      <c r="M16" s="104"/>
      <c r="N16" s="104"/>
      <c r="O16" s="105" t="s">
        <v>45</v>
      </c>
    </row>
    <row r="17" spans="1:15">
      <c r="A17" s="20">
        <v>13</v>
      </c>
      <c r="B17" s="37" t="s">
        <v>158</v>
      </c>
      <c r="C17" s="123">
        <v>0</v>
      </c>
      <c r="D17" s="32">
        <v>0</v>
      </c>
      <c r="E17" s="32">
        <v>0</v>
      </c>
      <c r="F17" s="32"/>
      <c r="G17" s="32"/>
      <c r="H17" s="32"/>
      <c r="I17" s="32"/>
      <c r="J17" s="32"/>
      <c r="K17" s="118"/>
      <c r="L17" s="32"/>
      <c r="M17" s="32"/>
      <c r="N17" s="32"/>
      <c r="O17" s="80" t="s">
        <v>46</v>
      </c>
    </row>
    <row r="18" spans="1:15">
      <c r="A18" s="20">
        <v>14</v>
      </c>
      <c r="B18" s="37" t="s">
        <v>119</v>
      </c>
      <c r="C18" s="123">
        <v>0</v>
      </c>
      <c r="D18" s="32">
        <v>0</v>
      </c>
      <c r="E18" s="32">
        <v>0</v>
      </c>
      <c r="F18" s="32"/>
      <c r="G18" s="32"/>
      <c r="H18" s="32"/>
      <c r="I18" s="32"/>
      <c r="J18" s="32"/>
      <c r="K18" s="118"/>
      <c r="L18" s="32"/>
      <c r="M18" s="32"/>
      <c r="N18" s="32"/>
      <c r="O18" s="80" t="s">
        <v>48</v>
      </c>
    </row>
    <row r="19" spans="1:15">
      <c r="A19" s="20">
        <v>15</v>
      </c>
      <c r="B19" s="37" t="s">
        <v>159</v>
      </c>
      <c r="C19" s="123">
        <v>0</v>
      </c>
      <c r="D19" s="32">
        <v>0</v>
      </c>
      <c r="E19" s="32">
        <v>0</v>
      </c>
      <c r="F19" s="32"/>
      <c r="G19" s="32"/>
      <c r="H19" s="32"/>
      <c r="I19" s="32"/>
      <c r="J19" s="32"/>
      <c r="K19" s="118"/>
      <c r="L19" s="32"/>
      <c r="M19" s="32"/>
      <c r="N19" s="32"/>
      <c r="O19" s="80" t="s">
        <v>50</v>
      </c>
    </row>
    <row r="20" spans="1:15">
      <c r="A20" s="20">
        <v>16</v>
      </c>
      <c r="B20" s="37" t="s">
        <v>121</v>
      </c>
      <c r="C20" s="123">
        <v>102451.93191</v>
      </c>
      <c r="D20" s="32">
        <v>393688.20776999998</v>
      </c>
      <c r="E20" s="32">
        <v>392215.33353</v>
      </c>
      <c r="F20" s="118"/>
      <c r="G20" s="32"/>
      <c r="H20" s="32"/>
      <c r="I20" s="118"/>
      <c r="J20" s="32"/>
      <c r="K20" s="118"/>
      <c r="L20" s="32"/>
      <c r="M20" s="32"/>
      <c r="N20" s="32"/>
      <c r="O20" s="80" t="s">
        <v>52</v>
      </c>
    </row>
    <row r="21" spans="1:15" s="66" customFormat="1">
      <c r="A21" s="65">
        <v>17</v>
      </c>
      <c r="B21" s="61" t="s">
        <v>192</v>
      </c>
      <c r="C21" s="124">
        <v>132633551.59889001</v>
      </c>
      <c r="D21" s="64">
        <v>133026747.59227</v>
      </c>
      <c r="E21" s="64">
        <v>132535827.83048001</v>
      </c>
      <c r="F21" s="120"/>
      <c r="G21" s="64"/>
      <c r="H21" s="64"/>
      <c r="I21" s="120"/>
      <c r="J21" s="64"/>
      <c r="K21" s="120"/>
      <c r="L21" s="64"/>
      <c r="M21" s="64"/>
      <c r="N21" s="64"/>
      <c r="O21" s="79" t="s">
        <v>54</v>
      </c>
    </row>
    <row r="22" spans="1:15" s="66" customFormat="1">
      <c r="A22" s="65">
        <v>18</v>
      </c>
      <c r="B22" s="61" t="s">
        <v>327</v>
      </c>
      <c r="C22" s="124">
        <v>30089699.96689</v>
      </c>
      <c r="D22" s="64">
        <v>30027980.430489998</v>
      </c>
      <c r="E22" s="64">
        <v>30685912.38363</v>
      </c>
      <c r="F22" s="120"/>
      <c r="G22" s="64"/>
      <c r="H22" s="64"/>
      <c r="I22" s="120"/>
      <c r="J22" s="64"/>
      <c r="K22" s="120"/>
      <c r="L22" s="64"/>
      <c r="M22" s="64"/>
      <c r="N22" s="64"/>
      <c r="O22" s="79" t="s">
        <v>88</v>
      </c>
    </row>
    <row r="23" spans="1:15" s="66" customFormat="1">
      <c r="A23" s="65">
        <v>19</v>
      </c>
      <c r="B23" s="61" t="s">
        <v>21</v>
      </c>
      <c r="C23" s="124">
        <v>162723251.56578001</v>
      </c>
      <c r="D23" s="64">
        <v>163054728.02276003</v>
      </c>
      <c r="E23" s="64">
        <v>163221740.21410999</v>
      </c>
      <c r="F23" s="120"/>
      <c r="G23" s="64"/>
      <c r="H23" s="64"/>
      <c r="I23" s="120"/>
      <c r="J23" s="64"/>
      <c r="K23" s="120"/>
      <c r="L23" s="64"/>
      <c r="M23" s="64"/>
      <c r="N23" s="64"/>
      <c r="O23" s="79" t="s">
        <v>89</v>
      </c>
    </row>
    <row r="24" spans="1:15" s="66" customFormat="1">
      <c r="A24" s="65">
        <v>20</v>
      </c>
      <c r="B24" s="61" t="s">
        <v>194</v>
      </c>
      <c r="C24" s="124">
        <v>142219663.10229999</v>
      </c>
      <c r="D24" s="64">
        <v>142724264.72081</v>
      </c>
      <c r="E24" s="64">
        <v>142919060.38986</v>
      </c>
      <c r="F24" s="120"/>
      <c r="G24" s="64"/>
      <c r="H24" s="64"/>
      <c r="I24" s="120"/>
      <c r="J24" s="64"/>
      <c r="K24" s="120"/>
      <c r="L24" s="64"/>
      <c r="M24" s="64"/>
      <c r="N24" s="64"/>
      <c r="O24" s="79" t="s">
        <v>162</v>
      </c>
    </row>
    <row r="25" spans="1:15" s="66" customFormat="1">
      <c r="A25" s="65">
        <v>21</v>
      </c>
      <c r="B25" s="61" t="s">
        <v>196</v>
      </c>
      <c r="C25" s="124">
        <v>20503588.464510001</v>
      </c>
      <c r="D25" s="64">
        <v>20330463.304750003</v>
      </c>
      <c r="E25" s="64">
        <v>20302679.82869</v>
      </c>
      <c r="F25" s="120"/>
      <c r="G25" s="64"/>
      <c r="H25" s="64"/>
      <c r="I25" s="120"/>
      <c r="J25" s="64"/>
      <c r="K25" s="120"/>
      <c r="L25" s="64"/>
      <c r="M25" s="64"/>
      <c r="N25" s="64"/>
      <c r="O25" s="79" t="s">
        <v>163</v>
      </c>
    </row>
    <row r="26" spans="1:15">
      <c r="J26" s="75"/>
    </row>
    <row r="28" spans="1:15">
      <c r="B28" s="34"/>
    </row>
  </sheetData>
  <mergeCells count="2">
    <mergeCell ref="A2:O2"/>
    <mergeCell ref="A3:O3"/>
  </mergeCells>
  <pageMargins left="0.7" right="0.7" top="0.75" bottom="0.75" header="0.3" footer="0.3"/>
  <pageSetup paperSize="9" scale="3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9:D10"/>
  <sheetViews>
    <sheetView showGridLines="0" workbookViewId="0"/>
  </sheetViews>
  <sheetFormatPr defaultRowHeight="14.5"/>
  <cols>
    <col min="1" max="1" width="3.1796875" style="16" customWidth="1"/>
  </cols>
  <sheetData>
    <row r="9" spans="4:4">
      <c r="D9" t="s">
        <v>336</v>
      </c>
    </row>
    <row r="10" spans="4:4">
      <c r="D10" t="s">
        <v>337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O44"/>
  <sheetViews>
    <sheetView zoomScaleNormal="100" zoomScaleSheetLayoutView="85" workbookViewId="0">
      <pane xSplit="2" ySplit="4" topLeftCell="C30" activePane="bottomRight" state="frozen"/>
      <selection pane="topRight"/>
      <selection pane="bottomLeft"/>
      <selection pane="bottomRight" activeCell="E4" sqref="E4"/>
    </sheetView>
  </sheetViews>
  <sheetFormatPr defaultRowHeight="14.5"/>
  <cols>
    <col min="1" max="1" width="3.81640625" bestFit="1" customWidth="1"/>
    <col min="2" max="2" width="47.1796875" bestFit="1" customWidth="1"/>
    <col min="3" max="3" width="17.81640625" style="25" customWidth="1"/>
    <col min="4" max="7" width="17.81640625" customWidth="1"/>
    <col min="8" max="10" width="19.54296875" customWidth="1"/>
    <col min="11" max="11" width="20.1796875" customWidth="1"/>
    <col min="12" max="14" width="19.54296875" customWidth="1"/>
    <col min="15" max="15" width="66.1796875" bestFit="1" customWidth="1"/>
    <col min="16" max="16" width="41"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352</v>
      </c>
      <c r="B3" s="146"/>
      <c r="C3" s="146"/>
      <c r="D3" s="146"/>
      <c r="E3" s="146"/>
      <c r="F3" s="146"/>
      <c r="G3" s="146"/>
      <c r="H3" s="146"/>
      <c r="I3" s="146"/>
      <c r="J3" s="146"/>
      <c r="K3" s="146"/>
      <c r="L3" s="146"/>
      <c r="M3" s="146"/>
      <c r="N3" s="146"/>
      <c r="O3" s="146"/>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ht="15" customHeight="1">
      <c r="A5" s="26">
        <v>1</v>
      </c>
      <c r="B5" s="6" t="s">
        <v>214</v>
      </c>
      <c r="C5" s="110">
        <v>13866592.891870001</v>
      </c>
      <c r="D5" s="110">
        <v>26774712.975190006</v>
      </c>
      <c r="E5" s="110">
        <v>39729665.45322001</v>
      </c>
      <c r="F5" s="123"/>
      <c r="G5" s="109"/>
      <c r="H5" s="109"/>
      <c r="I5" s="133"/>
      <c r="J5" s="109"/>
      <c r="K5" s="109"/>
      <c r="L5" s="133"/>
      <c r="M5" s="109"/>
      <c r="N5" s="110"/>
      <c r="O5" s="85" t="s">
        <v>244</v>
      </c>
    </row>
    <row r="6" spans="1:15" ht="15" customHeight="1">
      <c r="A6" s="26">
        <v>2</v>
      </c>
      <c r="B6" s="6" t="s">
        <v>215</v>
      </c>
      <c r="C6" s="110">
        <v>794989.16601000004</v>
      </c>
      <c r="D6" s="110">
        <v>1223095.5429500004</v>
      </c>
      <c r="E6" s="110">
        <v>1659086.8706500004</v>
      </c>
      <c r="F6" s="123"/>
      <c r="G6" s="109"/>
      <c r="H6" s="109"/>
      <c r="I6" s="133"/>
      <c r="J6" s="109"/>
      <c r="K6" s="109"/>
      <c r="L6" s="133"/>
      <c r="M6" s="109"/>
      <c r="N6" s="110"/>
      <c r="O6" s="85" t="s">
        <v>245</v>
      </c>
    </row>
    <row r="7" spans="1:15" ht="15" customHeight="1">
      <c r="A7" s="26">
        <v>3</v>
      </c>
      <c r="B7" s="6" t="s">
        <v>216</v>
      </c>
      <c r="C7" s="110">
        <v>-1410458.1658399997</v>
      </c>
      <c r="D7" s="110">
        <v>-1344759.8071600003</v>
      </c>
      <c r="E7" s="110">
        <v>-1021897.0413400001</v>
      </c>
      <c r="F7" s="123"/>
      <c r="G7" s="109"/>
      <c r="H7" s="109"/>
      <c r="I7" s="133"/>
      <c r="J7" s="109"/>
      <c r="K7" s="109"/>
      <c r="L7" s="133"/>
      <c r="M7" s="109"/>
      <c r="N7" s="110"/>
      <c r="O7" s="85" t="s">
        <v>247</v>
      </c>
    </row>
    <row r="8" spans="1:15" s="10" customFormat="1" ht="15" customHeight="1">
      <c r="A8" s="27">
        <v>4</v>
      </c>
      <c r="B8" s="63" t="s">
        <v>217</v>
      </c>
      <c r="C8" s="113">
        <v>11661145.559760001</v>
      </c>
      <c r="D8" s="113">
        <v>24206857.624819994</v>
      </c>
      <c r="E8" s="113">
        <v>37048681.541090012</v>
      </c>
      <c r="F8" s="124"/>
      <c r="G8" s="115"/>
      <c r="H8" s="115"/>
      <c r="I8" s="134"/>
      <c r="J8" s="115"/>
      <c r="K8" s="115"/>
      <c r="L8" s="134"/>
      <c r="M8" s="115"/>
      <c r="N8" s="113"/>
      <c r="O8" s="87" t="s">
        <v>248</v>
      </c>
    </row>
    <row r="9" spans="1:15" ht="15" customHeight="1">
      <c r="A9" s="26">
        <v>5</v>
      </c>
      <c r="B9" s="6" t="s">
        <v>218</v>
      </c>
      <c r="C9" s="110">
        <v>2136340.6266300003</v>
      </c>
      <c r="D9" s="110">
        <v>3156167.3229599996</v>
      </c>
      <c r="E9" s="110">
        <v>5773786.0762099996</v>
      </c>
      <c r="F9" s="123"/>
      <c r="G9" s="109"/>
      <c r="H9" s="109"/>
      <c r="I9" s="133"/>
      <c r="J9" s="109"/>
      <c r="K9" s="109"/>
      <c r="L9" s="133"/>
      <c r="M9" s="109"/>
      <c r="N9" s="110"/>
      <c r="O9" s="85" t="s">
        <v>246</v>
      </c>
    </row>
    <row r="10" spans="1:15" ht="15" customHeight="1">
      <c r="A10" s="26">
        <v>6</v>
      </c>
      <c r="B10" s="6" t="s">
        <v>219</v>
      </c>
      <c r="C10" s="110">
        <v>45932.384109999992</v>
      </c>
      <c r="D10" s="110">
        <v>91140.741020000001</v>
      </c>
      <c r="E10" s="110">
        <v>138289.04243000003</v>
      </c>
      <c r="F10" s="123"/>
      <c r="G10" s="109"/>
      <c r="H10" s="109"/>
      <c r="I10" s="133"/>
      <c r="J10" s="109"/>
      <c r="K10" s="109"/>
      <c r="L10" s="133"/>
      <c r="M10" s="109"/>
      <c r="N10" s="110"/>
      <c r="O10" s="85" t="s">
        <v>269</v>
      </c>
    </row>
    <row r="11" spans="1:15" ht="15" customHeight="1">
      <c r="A11" s="26">
        <v>7</v>
      </c>
      <c r="B11" s="6" t="s">
        <v>220</v>
      </c>
      <c r="C11" s="128">
        <v>337580.05558999983</v>
      </c>
      <c r="D11" s="110">
        <v>535070.0217299998</v>
      </c>
      <c r="E11" s="110">
        <v>997950.45234000019</v>
      </c>
      <c r="F11" s="123"/>
      <c r="G11" s="109"/>
      <c r="H11" s="109"/>
      <c r="I11" s="133"/>
      <c r="J11" s="109"/>
      <c r="K11" s="109"/>
      <c r="L11" s="133"/>
      <c r="M11" s="109"/>
      <c r="N11" s="110"/>
      <c r="O11" s="85" t="s">
        <v>250</v>
      </c>
    </row>
    <row r="12" spans="1:15" s="10" customFormat="1" ht="15" customHeight="1">
      <c r="A12" s="27">
        <v>8</v>
      </c>
      <c r="B12" s="63" t="s">
        <v>221</v>
      </c>
      <c r="C12" s="113">
        <v>14180998.626490001</v>
      </c>
      <c r="D12" s="113">
        <v>27989235.710890003</v>
      </c>
      <c r="E12" s="113">
        <v>43958707.112419985</v>
      </c>
      <c r="F12" s="124"/>
      <c r="G12" s="115"/>
      <c r="H12" s="115"/>
      <c r="I12" s="134"/>
      <c r="J12" s="115"/>
      <c r="K12" s="115"/>
      <c r="L12" s="134"/>
      <c r="M12" s="115"/>
      <c r="N12" s="113"/>
      <c r="O12" s="87" t="s">
        <v>249</v>
      </c>
    </row>
    <row r="13" spans="1:15" ht="15" customHeight="1">
      <c r="A13" s="26">
        <v>9</v>
      </c>
      <c r="B13" s="6" t="s">
        <v>222</v>
      </c>
      <c r="C13" s="110">
        <v>5269865.94948</v>
      </c>
      <c r="D13" s="110">
        <v>10605588.460090002</v>
      </c>
      <c r="E13" s="110">
        <v>16096364.681660004</v>
      </c>
      <c r="F13" s="123"/>
      <c r="G13" s="109"/>
      <c r="H13" s="109"/>
      <c r="I13" s="133"/>
      <c r="J13" s="109"/>
      <c r="K13" s="109"/>
      <c r="L13" s="133"/>
      <c r="M13" s="109"/>
      <c r="N13" s="110"/>
      <c r="O13" s="85" t="s">
        <v>257</v>
      </c>
    </row>
    <row r="14" spans="1:15" ht="15" customHeight="1">
      <c r="A14" s="26">
        <v>10</v>
      </c>
      <c r="B14" s="6" t="s">
        <v>381</v>
      </c>
      <c r="C14" s="110">
        <v>6215633.4132499993</v>
      </c>
      <c r="D14" s="110">
        <v>13354134.238590002</v>
      </c>
      <c r="E14" s="110">
        <v>21178070.633940004</v>
      </c>
      <c r="F14" s="123"/>
      <c r="G14" s="109"/>
      <c r="H14" s="109"/>
      <c r="I14" s="133"/>
      <c r="J14" s="109"/>
      <c r="K14" s="109"/>
      <c r="L14" s="133"/>
      <c r="M14" s="109"/>
      <c r="N14" s="110"/>
      <c r="O14" s="85" t="s">
        <v>406</v>
      </c>
    </row>
    <row r="15" spans="1:15" ht="15" customHeight="1">
      <c r="A15" s="26">
        <v>11</v>
      </c>
      <c r="B15" s="6" t="s">
        <v>223</v>
      </c>
      <c r="C15" s="110">
        <v>475279.15821000002</v>
      </c>
      <c r="D15" s="110">
        <v>911914.88631000021</v>
      </c>
      <c r="E15" s="110">
        <v>1323407.1399100001</v>
      </c>
      <c r="F15" s="123"/>
      <c r="G15" s="109"/>
      <c r="H15" s="109"/>
      <c r="I15" s="133"/>
      <c r="J15" s="109"/>
      <c r="K15" s="109"/>
      <c r="L15" s="133"/>
      <c r="M15" s="109"/>
      <c r="N15" s="110"/>
      <c r="O15" s="85" t="s">
        <v>259</v>
      </c>
    </row>
    <row r="16" spans="1:15" ht="15" customHeight="1">
      <c r="A16" s="26">
        <v>12</v>
      </c>
      <c r="B16" s="6" t="s">
        <v>224</v>
      </c>
      <c r="C16" s="110">
        <v>-655191.96255999978</v>
      </c>
      <c r="D16" s="110">
        <v>-1073310.22979</v>
      </c>
      <c r="E16" s="110">
        <v>217190.76394999991</v>
      </c>
      <c r="F16" s="123"/>
      <c r="G16" s="109"/>
      <c r="H16" s="109"/>
      <c r="I16" s="133"/>
      <c r="J16" s="109"/>
      <c r="K16" s="109"/>
      <c r="L16" s="133"/>
      <c r="M16" s="109"/>
      <c r="N16" s="110"/>
      <c r="O16" s="85" t="s">
        <v>258</v>
      </c>
    </row>
    <row r="17" spans="1:15" ht="15" customHeight="1">
      <c r="A17" s="26">
        <v>13</v>
      </c>
      <c r="B17" s="6" t="s">
        <v>225</v>
      </c>
      <c r="C17" s="110">
        <v>183826.50605999996</v>
      </c>
      <c r="D17" s="110">
        <v>291064.28200000001</v>
      </c>
      <c r="E17" s="110">
        <v>598105.59897000028</v>
      </c>
      <c r="F17" s="123"/>
      <c r="G17" s="109"/>
      <c r="H17" s="109"/>
      <c r="I17" s="133"/>
      <c r="J17" s="109"/>
      <c r="K17" s="109"/>
      <c r="L17" s="133"/>
      <c r="M17" s="109"/>
      <c r="N17" s="110"/>
      <c r="O17" s="85" t="s">
        <v>407</v>
      </c>
    </row>
    <row r="18" spans="1:15" ht="29">
      <c r="A18" s="92">
        <v>14</v>
      </c>
      <c r="B18" s="71" t="s">
        <v>386</v>
      </c>
      <c r="C18" s="110">
        <v>-836.46125999999981</v>
      </c>
      <c r="D18" s="110">
        <v>13041.324739999998</v>
      </c>
      <c r="E18" s="110">
        <v>18286.86232</v>
      </c>
      <c r="F18" s="123"/>
      <c r="G18" s="109"/>
      <c r="H18" s="109"/>
      <c r="I18" s="133"/>
      <c r="J18" s="109"/>
      <c r="K18" s="109"/>
      <c r="L18" s="133"/>
      <c r="M18" s="109"/>
      <c r="N18" s="110"/>
      <c r="O18" s="88" t="s">
        <v>408</v>
      </c>
    </row>
    <row r="19" spans="1:15" s="10" customFormat="1" ht="15" customHeight="1">
      <c r="A19" s="27">
        <v>15</v>
      </c>
      <c r="B19" s="63" t="s">
        <v>226</v>
      </c>
      <c r="C19" s="113">
        <v>10538018.286830002</v>
      </c>
      <c r="D19" s="113">
        <v>22278603.189529996</v>
      </c>
      <c r="E19" s="113">
        <v>36784611.401060008</v>
      </c>
      <c r="F19" s="124"/>
      <c r="G19" s="115"/>
      <c r="H19" s="115"/>
      <c r="I19" s="134"/>
      <c r="J19" s="115"/>
      <c r="K19" s="115"/>
      <c r="L19" s="134"/>
      <c r="M19" s="115"/>
      <c r="N19" s="113"/>
      <c r="O19" s="87" t="s">
        <v>260</v>
      </c>
    </row>
    <row r="20" spans="1:15" ht="15" customHeight="1">
      <c r="A20" s="26">
        <v>16</v>
      </c>
      <c r="B20" s="6" t="s">
        <v>227</v>
      </c>
      <c r="C20" s="110">
        <v>548288.58135999995</v>
      </c>
      <c r="D20" s="110">
        <v>1092243.1585799998</v>
      </c>
      <c r="E20" s="110">
        <v>1721808.3067300003</v>
      </c>
      <c r="F20" s="123"/>
      <c r="G20" s="109"/>
      <c r="H20" s="109"/>
      <c r="I20" s="133"/>
      <c r="J20" s="109"/>
      <c r="K20" s="109"/>
      <c r="L20" s="133"/>
      <c r="M20" s="109"/>
      <c r="N20" s="110"/>
      <c r="O20" s="85" t="s">
        <v>261</v>
      </c>
    </row>
    <row r="21" spans="1:15" ht="15" customHeight="1">
      <c r="A21" s="26">
        <v>17</v>
      </c>
      <c r="B21" s="6" t="s">
        <v>228</v>
      </c>
      <c r="C21" s="110">
        <v>272563.42667000002</v>
      </c>
      <c r="D21" s="110">
        <v>518951.13492000022</v>
      </c>
      <c r="E21" s="110">
        <v>742930.61054999998</v>
      </c>
      <c r="F21" s="123"/>
      <c r="G21" s="109"/>
      <c r="H21" s="109"/>
      <c r="I21" s="133"/>
      <c r="J21" s="109"/>
      <c r="K21" s="109"/>
      <c r="L21" s="133"/>
      <c r="M21" s="109"/>
      <c r="N21" s="110"/>
      <c r="O21" s="85" t="s">
        <v>262</v>
      </c>
    </row>
    <row r="22" spans="1:15" ht="15" customHeight="1">
      <c r="A22" s="26">
        <v>18</v>
      </c>
      <c r="B22" s="6" t="s">
        <v>229</v>
      </c>
      <c r="C22" s="110">
        <v>291554.86129999999</v>
      </c>
      <c r="D22" s="110">
        <v>559146.91741999995</v>
      </c>
      <c r="E22" s="110">
        <v>822940.75517999998</v>
      </c>
      <c r="F22" s="123"/>
      <c r="G22" s="109"/>
      <c r="H22" s="109"/>
      <c r="I22" s="133"/>
      <c r="J22" s="109"/>
      <c r="K22" s="109"/>
      <c r="L22" s="133"/>
      <c r="M22" s="109"/>
      <c r="N22" s="110"/>
      <c r="O22" s="85" t="s">
        <v>263</v>
      </c>
    </row>
    <row r="23" spans="1:15" ht="15" customHeight="1">
      <c r="A23" s="26">
        <v>19</v>
      </c>
      <c r="B23" s="6" t="s">
        <v>230</v>
      </c>
      <c r="C23" s="110">
        <v>406393.49473000003</v>
      </c>
      <c r="D23" s="110">
        <v>802937.72667999973</v>
      </c>
      <c r="E23" s="110">
        <v>1283467.2945200005</v>
      </c>
      <c r="F23" s="123"/>
      <c r="G23" s="109"/>
      <c r="H23" s="109"/>
      <c r="I23" s="133"/>
      <c r="J23" s="109"/>
      <c r="K23" s="109"/>
      <c r="L23" s="133"/>
      <c r="M23" s="109"/>
      <c r="N23" s="110"/>
      <c r="O23" s="85" t="s">
        <v>264</v>
      </c>
    </row>
    <row r="24" spans="1:15" s="10" customFormat="1" ht="15" customHeight="1">
      <c r="A24" s="27">
        <v>20</v>
      </c>
      <c r="B24" s="63" t="s">
        <v>231</v>
      </c>
      <c r="C24" s="113">
        <v>1518800.3643800011</v>
      </c>
      <c r="D24" s="113">
        <v>2973278.9379799999</v>
      </c>
      <c r="E24" s="113">
        <v>4571146.9673499987</v>
      </c>
      <c r="F24" s="124"/>
      <c r="G24" s="115"/>
      <c r="H24" s="115"/>
      <c r="I24" s="134"/>
      <c r="J24" s="115"/>
      <c r="K24" s="115"/>
      <c r="L24" s="134"/>
      <c r="M24" s="115"/>
      <c r="N24" s="113"/>
      <c r="O24" s="87" t="s">
        <v>265</v>
      </c>
    </row>
    <row r="25" spans="1:15" s="10" customFormat="1" ht="15" customHeight="1">
      <c r="A25" s="27">
        <v>21</v>
      </c>
      <c r="B25" s="63" t="s">
        <v>232</v>
      </c>
      <c r="C25" s="113">
        <v>12056818.651419995</v>
      </c>
      <c r="D25" s="113">
        <v>25251882.127669994</v>
      </c>
      <c r="E25" s="113">
        <v>41355758.368579991</v>
      </c>
      <c r="F25" s="124"/>
      <c r="G25" s="115"/>
      <c r="H25" s="115"/>
      <c r="I25" s="134"/>
      <c r="J25" s="115"/>
      <c r="K25" s="115"/>
      <c r="L25" s="134"/>
      <c r="M25" s="115"/>
      <c r="N25" s="113"/>
      <c r="O25" s="87" t="s">
        <v>413</v>
      </c>
    </row>
    <row r="26" spans="1:15" ht="15" customHeight="1">
      <c r="A26" s="26">
        <v>22</v>
      </c>
      <c r="B26" s="6" t="s">
        <v>233</v>
      </c>
      <c r="C26" s="110">
        <v>152654.21726999999</v>
      </c>
      <c r="D26" s="110">
        <v>316374.1742699999</v>
      </c>
      <c r="E26" s="110">
        <v>475274.04386000009</v>
      </c>
      <c r="F26" s="123"/>
      <c r="G26" s="109"/>
      <c r="H26" s="109"/>
      <c r="I26" s="133"/>
      <c r="J26" s="109"/>
      <c r="K26" s="109"/>
      <c r="L26" s="133"/>
      <c r="M26" s="109"/>
      <c r="N26" s="110"/>
      <c r="O26" s="85" t="s">
        <v>256</v>
      </c>
    </row>
    <row r="27" spans="1:15" ht="15" customHeight="1">
      <c r="A27" s="26">
        <v>23</v>
      </c>
      <c r="B27" s="6" t="s">
        <v>234</v>
      </c>
      <c r="C27" s="110">
        <v>695792.19395999995</v>
      </c>
      <c r="D27" s="110">
        <v>1386803.7430600002</v>
      </c>
      <c r="E27" s="110">
        <v>2125139.5877400003</v>
      </c>
      <c r="F27" s="123"/>
      <c r="G27" s="109"/>
      <c r="H27" s="109"/>
      <c r="I27" s="133"/>
      <c r="J27" s="109"/>
      <c r="K27" s="109"/>
      <c r="L27" s="133"/>
      <c r="M27" s="109"/>
      <c r="N27" s="110"/>
      <c r="O27" s="85" t="s">
        <v>267</v>
      </c>
    </row>
    <row r="28" spans="1:15" ht="15" customHeight="1">
      <c r="A28" s="26">
        <v>24</v>
      </c>
      <c r="B28" s="6" t="s">
        <v>235</v>
      </c>
      <c r="C28" s="110">
        <v>11363.160909999997</v>
      </c>
      <c r="D28" s="110">
        <v>29037.412519999998</v>
      </c>
      <c r="E28" s="110">
        <v>47608.430120000012</v>
      </c>
      <c r="F28" s="123"/>
      <c r="G28" s="109"/>
      <c r="H28" s="109"/>
      <c r="I28" s="133"/>
      <c r="J28" s="109"/>
      <c r="K28" s="109"/>
      <c r="L28" s="133"/>
      <c r="M28" s="109"/>
      <c r="N28" s="110"/>
      <c r="O28" s="85" t="s">
        <v>266</v>
      </c>
    </row>
    <row r="29" spans="1:15" ht="15" customHeight="1">
      <c r="A29" s="26">
        <v>25</v>
      </c>
      <c r="B29" s="6" t="s">
        <v>236</v>
      </c>
      <c r="C29" s="110">
        <v>835914.45600999962</v>
      </c>
      <c r="D29" s="110">
        <v>1437548.5093900003</v>
      </c>
      <c r="E29" s="110">
        <v>2018708.8374699999</v>
      </c>
      <c r="F29" s="123"/>
      <c r="G29" s="109"/>
      <c r="H29" s="109"/>
      <c r="I29" s="133"/>
      <c r="J29" s="109"/>
      <c r="K29" s="109"/>
      <c r="L29" s="133"/>
      <c r="M29" s="109"/>
      <c r="N29" s="110"/>
      <c r="O29" s="85" t="s">
        <v>268</v>
      </c>
    </row>
    <row r="30" spans="1:15" ht="15" customHeight="1">
      <c r="A30" s="26">
        <v>26</v>
      </c>
      <c r="B30" s="6" t="s">
        <v>382</v>
      </c>
      <c r="C30" s="110">
        <v>14803.385060000002</v>
      </c>
      <c r="D30" s="110">
        <v>27747.685859999998</v>
      </c>
      <c r="E30" s="110">
        <v>42114.944940000009</v>
      </c>
      <c r="F30" s="123"/>
      <c r="G30" s="109"/>
      <c r="H30" s="109"/>
      <c r="I30" s="133"/>
      <c r="J30" s="109"/>
      <c r="K30" s="109"/>
      <c r="L30" s="133"/>
      <c r="M30" s="109"/>
      <c r="N30" s="110"/>
      <c r="O30" s="85" t="s">
        <v>409</v>
      </c>
    </row>
    <row r="31" spans="1:15" ht="15" customHeight="1">
      <c r="A31" s="26">
        <v>27</v>
      </c>
      <c r="B31" s="6" t="s">
        <v>387</v>
      </c>
      <c r="C31" s="110">
        <v>42000.698130000004</v>
      </c>
      <c r="D31" s="110">
        <v>78667.204350000015</v>
      </c>
      <c r="E31" s="110">
        <v>109994.69332000002</v>
      </c>
      <c r="F31" s="123"/>
      <c r="G31" s="109"/>
      <c r="H31" s="109"/>
      <c r="I31" s="133"/>
      <c r="J31" s="109"/>
      <c r="K31" s="109"/>
      <c r="L31" s="133"/>
      <c r="M31" s="109"/>
      <c r="N31" s="110"/>
      <c r="O31" s="85" t="s">
        <v>410</v>
      </c>
    </row>
    <row r="32" spans="1:15" ht="15" customHeight="1">
      <c r="A32" s="26">
        <v>28</v>
      </c>
      <c r="B32" s="6" t="s">
        <v>383</v>
      </c>
      <c r="C32" s="110">
        <v>344441.91390000004</v>
      </c>
      <c r="D32" s="110">
        <v>300599.06353000004</v>
      </c>
      <c r="E32" s="110">
        <v>488339.54963999992</v>
      </c>
      <c r="F32" s="123"/>
      <c r="G32" s="109"/>
      <c r="H32" s="109"/>
      <c r="I32" s="133"/>
      <c r="J32" s="109"/>
      <c r="K32" s="109"/>
      <c r="L32" s="133"/>
      <c r="M32" s="109"/>
      <c r="N32" s="110"/>
      <c r="O32" s="85" t="s">
        <v>411</v>
      </c>
    </row>
    <row r="33" spans="1:15" ht="15" customHeight="1">
      <c r="A33" s="27">
        <v>29</v>
      </c>
      <c r="B33" s="63" t="s">
        <v>330</v>
      </c>
      <c r="C33" s="113">
        <v>2096970.0258600006</v>
      </c>
      <c r="D33" s="113">
        <v>3576777.7936700005</v>
      </c>
      <c r="E33" s="113">
        <v>5307180.0876700003</v>
      </c>
      <c r="F33" s="124"/>
      <c r="G33" s="115"/>
      <c r="H33" s="115"/>
      <c r="I33" s="134"/>
      <c r="J33" s="115"/>
      <c r="K33" s="115"/>
      <c r="L33" s="134"/>
      <c r="M33" s="115"/>
      <c r="N33" s="113"/>
      <c r="O33" s="87" t="s">
        <v>412</v>
      </c>
    </row>
    <row r="34" spans="1:15" s="10" customFormat="1" ht="15" customHeight="1">
      <c r="A34" s="27">
        <v>30</v>
      </c>
      <c r="B34" s="63" t="s">
        <v>238</v>
      </c>
      <c r="C34" s="113">
        <v>14153788.677459998</v>
      </c>
      <c r="D34" s="113">
        <v>28828659.921489991</v>
      </c>
      <c r="E34" s="113">
        <v>46662938.456459999</v>
      </c>
      <c r="F34" s="124"/>
      <c r="G34" s="115"/>
      <c r="H34" s="115"/>
      <c r="I34" s="134"/>
      <c r="J34" s="115"/>
      <c r="K34" s="115"/>
      <c r="L34" s="134"/>
      <c r="M34" s="115"/>
      <c r="N34" s="113"/>
      <c r="O34" s="87" t="s">
        <v>255</v>
      </c>
    </row>
    <row r="35" spans="1:15" s="10" customFormat="1" ht="15" customHeight="1">
      <c r="A35" s="26">
        <v>31</v>
      </c>
      <c r="B35" s="6" t="s">
        <v>384</v>
      </c>
      <c r="C35" s="110">
        <v>-833729.1699900002</v>
      </c>
      <c r="D35" s="110">
        <v>-2928366.7667399999</v>
      </c>
      <c r="E35" s="110">
        <v>-4643019.0621800004</v>
      </c>
      <c r="F35" s="123"/>
      <c r="G35" s="109"/>
      <c r="H35" s="109"/>
      <c r="I35" s="133"/>
      <c r="J35" s="109"/>
      <c r="K35" s="109"/>
      <c r="L35" s="133"/>
      <c r="M35" s="109"/>
      <c r="N35" s="110"/>
      <c r="O35" s="85" t="s">
        <v>414</v>
      </c>
    </row>
    <row r="36" spans="1:15" ht="15" customHeight="1">
      <c r="A36" s="26">
        <v>32</v>
      </c>
      <c r="B36" s="6" t="s">
        <v>239</v>
      </c>
      <c r="C36" s="110">
        <v>860939.11910000013</v>
      </c>
      <c r="D36" s="110">
        <v>2088942.5561200001</v>
      </c>
      <c r="E36" s="110">
        <v>1938787.7180699999</v>
      </c>
      <c r="F36" s="123"/>
      <c r="G36" s="109"/>
      <c r="H36" s="109"/>
      <c r="I36" s="133"/>
      <c r="J36" s="109"/>
      <c r="K36" s="109"/>
      <c r="L36" s="133"/>
      <c r="M36" s="109"/>
      <c r="N36" s="110"/>
      <c r="O36" s="85" t="s">
        <v>254</v>
      </c>
    </row>
    <row r="37" spans="1:15" ht="15" customHeight="1">
      <c r="A37" s="26">
        <v>33</v>
      </c>
      <c r="B37" s="6" t="s">
        <v>240</v>
      </c>
      <c r="C37" s="110">
        <v>258070.35871999999</v>
      </c>
      <c r="D37" s="110">
        <v>393440.73944000003</v>
      </c>
      <c r="E37" s="110">
        <v>421762.07043000008</v>
      </c>
      <c r="F37" s="123"/>
      <c r="G37" s="109"/>
      <c r="H37" s="109"/>
      <c r="I37" s="133"/>
      <c r="J37" s="109"/>
      <c r="K37" s="109"/>
      <c r="L37" s="133"/>
      <c r="M37" s="109"/>
      <c r="N37" s="110"/>
      <c r="O37" s="85" t="s">
        <v>253</v>
      </c>
    </row>
    <row r="38" spans="1:15" ht="15" customHeight="1">
      <c r="A38" s="26">
        <v>34</v>
      </c>
      <c r="B38" s="6" t="s">
        <v>241</v>
      </c>
      <c r="C38" s="110">
        <v>602868.7603000002</v>
      </c>
      <c r="D38" s="110">
        <v>1695501.8166599998</v>
      </c>
      <c r="E38" s="110">
        <v>1517025.6475900002</v>
      </c>
      <c r="F38" s="123"/>
      <c r="G38" s="109"/>
      <c r="H38" s="109"/>
      <c r="I38" s="133"/>
      <c r="J38" s="109"/>
      <c r="K38" s="109"/>
      <c r="L38" s="133"/>
      <c r="M38" s="109"/>
      <c r="N38" s="110"/>
      <c r="O38" s="85" t="s">
        <v>252</v>
      </c>
    </row>
    <row r="39" spans="1:15" ht="15" customHeight="1">
      <c r="A39" s="26">
        <v>35</v>
      </c>
      <c r="B39" s="6" t="s">
        <v>242</v>
      </c>
      <c r="C39" s="110">
        <v>1341664.3334399997</v>
      </c>
      <c r="D39" s="110">
        <v>765654.32758000004</v>
      </c>
      <c r="E39" s="110">
        <v>1236387.9107300001</v>
      </c>
      <c r="F39" s="123"/>
      <c r="G39" s="109"/>
      <c r="H39" s="109"/>
      <c r="I39" s="133"/>
      <c r="J39" s="109"/>
      <c r="K39" s="109"/>
      <c r="L39" s="133"/>
      <c r="M39" s="109"/>
      <c r="N39" s="110"/>
      <c r="O39" s="85" t="s">
        <v>251</v>
      </c>
    </row>
    <row r="40" spans="1:15" s="10" customFormat="1" ht="15" customHeight="1">
      <c r="A40" s="26">
        <v>36</v>
      </c>
      <c r="B40" s="63" t="s">
        <v>243</v>
      </c>
      <c r="C40" s="113">
        <v>1944533.0937999999</v>
      </c>
      <c r="D40" s="113">
        <v>2461156.1442799997</v>
      </c>
      <c r="E40" s="113">
        <v>2753413.5584199992</v>
      </c>
      <c r="F40" s="124"/>
      <c r="G40" s="115"/>
      <c r="H40" s="115"/>
      <c r="I40" s="134"/>
      <c r="J40" s="115"/>
      <c r="K40" s="115"/>
      <c r="L40" s="134"/>
      <c r="M40" s="115"/>
      <c r="N40" s="113"/>
      <c r="O40" s="87" t="s">
        <v>302</v>
      </c>
    </row>
    <row r="41" spans="1:15">
      <c r="D41" s="25"/>
      <c r="E41" s="25"/>
      <c r="H41" s="13"/>
      <c r="K41" s="106"/>
    </row>
    <row r="42" spans="1:15">
      <c r="B42" s="74" t="s">
        <v>385</v>
      </c>
      <c r="D42" s="25"/>
      <c r="E42" s="25"/>
      <c r="K42" s="107"/>
    </row>
    <row r="43" spans="1:15" ht="15.5">
      <c r="B43" s="91" t="s">
        <v>421</v>
      </c>
      <c r="D43" s="25"/>
      <c r="E43" s="25"/>
    </row>
    <row r="44" spans="1:15">
      <c r="D44" s="25"/>
      <c r="E44" s="25"/>
    </row>
  </sheetData>
  <mergeCells count="2">
    <mergeCell ref="A2:O2"/>
    <mergeCell ref="A3:O3"/>
  </mergeCells>
  <printOptions horizontalCentered="1" verticalCentered="1"/>
  <pageMargins left="0.25" right="0.25" top="0.75" bottom="0.75" header="0.3" footer="0.3"/>
  <pageSetup scale="3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O46"/>
  <sheetViews>
    <sheetView zoomScale="115" zoomScaleNormal="115" workbookViewId="0">
      <pane xSplit="2" ySplit="4" topLeftCell="E35" activePane="bottomRight" state="frozen"/>
      <selection pane="topRight"/>
      <selection pane="bottomLeft"/>
      <selection pane="bottomRight" activeCell="E4" sqref="E4"/>
    </sheetView>
  </sheetViews>
  <sheetFormatPr defaultRowHeight="14.5"/>
  <cols>
    <col min="1" max="1" width="3.81640625" bestFit="1" customWidth="1"/>
    <col min="2" max="2" width="61.54296875" style="30" customWidth="1"/>
    <col min="3" max="14" width="18.1796875" customWidth="1"/>
    <col min="15" max="15" width="53.1796875" style="30"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356</v>
      </c>
      <c r="B3" s="146"/>
      <c r="C3" s="146"/>
      <c r="D3" s="146"/>
      <c r="E3" s="146"/>
      <c r="F3" s="146"/>
      <c r="G3" s="146"/>
      <c r="H3" s="146"/>
      <c r="I3" s="146"/>
      <c r="J3" s="146"/>
      <c r="K3" s="146"/>
      <c r="L3" s="146"/>
      <c r="M3" s="146"/>
      <c r="N3" s="146"/>
      <c r="O3" s="146"/>
    </row>
    <row r="4" spans="1:15" s="52"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54" t="s">
        <v>25</v>
      </c>
    </row>
    <row r="5" spans="1:15" ht="15" customHeight="1">
      <c r="A5" s="26">
        <v>1</v>
      </c>
      <c r="B5" s="37" t="s">
        <v>270</v>
      </c>
      <c r="C5" s="123">
        <v>10617811.403909998</v>
      </c>
      <c r="D5" s="110">
        <v>17428248.513179999</v>
      </c>
      <c r="E5" s="110">
        <v>24809489.430270005</v>
      </c>
      <c r="F5" s="112"/>
      <c r="G5" s="109"/>
      <c r="H5" s="109"/>
      <c r="I5" s="133"/>
      <c r="J5" s="109"/>
      <c r="K5" s="109"/>
      <c r="L5" s="110"/>
      <c r="M5" s="109"/>
      <c r="N5" s="110"/>
      <c r="O5" s="89" t="s">
        <v>289</v>
      </c>
    </row>
    <row r="6" spans="1:15" ht="15" customHeight="1">
      <c r="A6" s="26">
        <v>2</v>
      </c>
      <c r="B6" s="37" t="s">
        <v>271</v>
      </c>
      <c r="C6" s="123">
        <v>255729.48086999991</v>
      </c>
      <c r="D6" s="110">
        <v>563958.92074999993</v>
      </c>
      <c r="E6" s="110">
        <v>989434.95354000013</v>
      </c>
      <c r="F6" s="112"/>
      <c r="G6" s="109"/>
      <c r="H6" s="109"/>
      <c r="I6" s="133"/>
      <c r="J6" s="109"/>
      <c r="K6" s="109"/>
      <c r="L6" s="110"/>
      <c r="M6" s="109"/>
      <c r="N6" s="110"/>
      <c r="O6" s="89" t="s">
        <v>415</v>
      </c>
    </row>
    <row r="7" spans="1:15" ht="15" customHeight="1">
      <c r="A7" s="27">
        <v>3</v>
      </c>
      <c r="B7" s="61" t="s">
        <v>388</v>
      </c>
      <c r="C7" s="124">
        <v>10873540.884949999</v>
      </c>
      <c r="D7" s="113">
        <v>17992207.43417</v>
      </c>
      <c r="E7" s="113">
        <v>25798924.384059988</v>
      </c>
      <c r="F7" s="116"/>
      <c r="G7" s="115"/>
      <c r="H7" s="115"/>
      <c r="I7" s="134"/>
      <c r="J7" s="115"/>
      <c r="K7" s="115"/>
      <c r="L7" s="113"/>
      <c r="M7" s="115"/>
      <c r="N7" s="113"/>
      <c r="O7" s="90" t="s">
        <v>416</v>
      </c>
    </row>
    <row r="8" spans="1:15" ht="15" customHeight="1">
      <c r="A8" s="26">
        <v>4</v>
      </c>
      <c r="B8" s="37" t="s">
        <v>272</v>
      </c>
      <c r="C8" s="123">
        <v>1139960.0244999998</v>
      </c>
      <c r="D8" s="110">
        <v>2081500.8953100005</v>
      </c>
      <c r="E8" s="110">
        <v>3388940.8841400002</v>
      </c>
      <c r="F8" s="112"/>
      <c r="G8" s="109"/>
      <c r="H8" s="109"/>
      <c r="I8" s="133"/>
      <c r="J8" s="109"/>
      <c r="K8" s="109"/>
      <c r="L8" s="110"/>
      <c r="M8" s="109"/>
      <c r="N8" s="110"/>
      <c r="O8" s="89" t="s">
        <v>417</v>
      </c>
    </row>
    <row r="9" spans="1:15" s="10" customFormat="1" ht="15" customHeight="1">
      <c r="A9" s="27">
        <v>5</v>
      </c>
      <c r="B9" s="61" t="s">
        <v>273</v>
      </c>
      <c r="C9" s="124">
        <v>9733580.8601500001</v>
      </c>
      <c r="D9" s="113">
        <v>15910706.538579997</v>
      </c>
      <c r="E9" s="113">
        <v>22409983.499570008</v>
      </c>
      <c r="F9" s="116"/>
      <c r="G9" s="115"/>
      <c r="H9" s="115"/>
      <c r="I9" s="134"/>
      <c r="J9" s="115"/>
      <c r="K9" s="115"/>
      <c r="L9" s="113"/>
      <c r="M9" s="115"/>
      <c r="N9" s="113"/>
      <c r="O9" s="90" t="s">
        <v>290</v>
      </c>
    </row>
    <row r="10" spans="1:15" ht="15" customHeight="1">
      <c r="A10" s="26">
        <v>6</v>
      </c>
      <c r="B10" s="37" t="s">
        <v>274</v>
      </c>
      <c r="C10" s="123">
        <v>4646751.9479999989</v>
      </c>
      <c r="D10" s="110">
        <v>7672310.3023000006</v>
      </c>
      <c r="E10" s="110">
        <v>10682621.99258</v>
      </c>
      <c r="F10" s="112"/>
      <c r="G10" s="109"/>
      <c r="H10" s="109"/>
      <c r="I10" s="133"/>
      <c r="J10" s="109"/>
      <c r="K10" s="109"/>
      <c r="L10" s="110"/>
      <c r="M10" s="109"/>
      <c r="N10" s="110"/>
      <c r="O10" s="89" t="s">
        <v>291</v>
      </c>
    </row>
    <row r="11" spans="1:15" ht="15" customHeight="1">
      <c r="A11" s="26">
        <v>7</v>
      </c>
      <c r="B11" s="37" t="s">
        <v>275</v>
      </c>
      <c r="C11" s="123">
        <v>601580.01219999976</v>
      </c>
      <c r="D11" s="110">
        <v>1079492.2644400001</v>
      </c>
      <c r="E11" s="110">
        <v>1621618.7126300009</v>
      </c>
      <c r="F11" s="112"/>
      <c r="G11" s="109"/>
      <c r="H11" s="109"/>
      <c r="I11" s="133"/>
      <c r="J11" s="109"/>
      <c r="K11" s="109"/>
      <c r="L11" s="110"/>
      <c r="M11" s="109"/>
      <c r="N11" s="110"/>
      <c r="O11" s="89" t="s">
        <v>292</v>
      </c>
    </row>
    <row r="12" spans="1:15" s="67" customFormat="1" ht="15" customHeight="1">
      <c r="A12" s="26">
        <v>8</v>
      </c>
      <c r="B12" s="37" t="s">
        <v>276</v>
      </c>
      <c r="C12" s="123">
        <v>4045171.9355200008</v>
      </c>
      <c r="D12" s="110">
        <v>6592818.0375800012</v>
      </c>
      <c r="E12" s="110">
        <v>9061003.279649999</v>
      </c>
      <c r="F12" s="112"/>
      <c r="G12" s="109"/>
      <c r="H12" s="109"/>
      <c r="I12" s="133"/>
      <c r="J12" s="109"/>
      <c r="K12" s="109"/>
      <c r="L12" s="110"/>
      <c r="M12" s="109"/>
      <c r="N12" s="110"/>
      <c r="O12" s="89" t="s">
        <v>293</v>
      </c>
    </row>
    <row r="13" spans="1:15" ht="15" customHeight="1">
      <c r="A13" s="26">
        <v>9</v>
      </c>
      <c r="B13" s="37" t="s">
        <v>277</v>
      </c>
      <c r="C13" s="123">
        <v>5688408.9244200001</v>
      </c>
      <c r="D13" s="110">
        <v>9317888.5007000025</v>
      </c>
      <c r="E13" s="110">
        <v>13348980.219660005</v>
      </c>
      <c r="F13" s="112"/>
      <c r="G13" s="109"/>
      <c r="H13" s="109"/>
      <c r="I13" s="133"/>
      <c r="J13" s="109"/>
      <c r="K13" s="109"/>
      <c r="L13" s="110"/>
      <c r="M13" s="109"/>
      <c r="N13" s="110"/>
      <c r="O13" s="89" t="s">
        <v>294</v>
      </c>
    </row>
    <row r="14" spans="1:15" ht="15" customHeight="1">
      <c r="A14" s="26">
        <v>10</v>
      </c>
      <c r="B14" s="37" t="s">
        <v>278</v>
      </c>
      <c r="C14" s="123">
        <v>290740.56959999987</v>
      </c>
      <c r="D14" s="110">
        <v>384997.3841299999</v>
      </c>
      <c r="E14" s="110">
        <v>356493.50905000005</v>
      </c>
      <c r="F14" s="112"/>
      <c r="G14" s="109"/>
      <c r="H14" s="109"/>
      <c r="I14" s="133"/>
      <c r="J14" s="109"/>
      <c r="K14" s="109"/>
      <c r="L14" s="110"/>
      <c r="M14" s="109"/>
      <c r="N14" s="110"/>
      <c r="O14" s="89" t="s">
        <v>295</v>
      </c>
    </row>
    <row r="15" spans="1:15" ht="15" customHeight="1">
      <c r="A15" s="26">
        <v>11</v>
      </c>
      <c r="B15" s="37" t="s">
        <v>279</v>
      </c>
      <c r="C15" s="123">
        <v>-1622139.5720399995</v>
      </c>
      <c r="D15" s="110">
        <v>-1576864.04128</v>
      </c>
      <c r="E15" s="110">
        <v>-1699088.5087499996</v>
      </c>
      <c r="F15" s="112"/>
      <c r="G15" s="109"/>
      <c r="H15" s="109"/>
      <c r="I15" s="133"/>
      <c r="J15" s="109"/>
      <c r="K15" s="109"/>
      <c r="L15" s="110"/>
      <c r="M15" s="109"/>
      <c r="N15" s="110"/>
      <c r="O15" s="89" t="s">
        <v>296</v>
      </c>
    </row>
    <row r="16" spans="1:15" ht="15" customHeight="1">
      <c r="A16" s="26">
        <v>12</v>
      </c>
      <c r="B16" s="37" t="s">
        <v>389</v>
      </c>
      <c r="C16" s="123">
        <v>-145.64364</v>
      </c>
      <c r="D16" s="110">
        <v>-1129.4095700000003</v>
      </c>
      <c r="E16" s="110">
        <v>-500.22018000000003</v>
      </c>
      <c r="F16" s="112"/>
      <c r="G16" s="109"/>
      <c r="H16" s="109"/>
      <c r="I16" s="133"/>
      <c r="J16" s="109"/>
      <c r="K16" s="109"/>
      <c r="L16" s="110"/>
      <c r="M16" s="109"/>
      <c r="N16" s="110"/>
      <c r="O16" s="89" t="s">
        <v>418</v>
      </c>
    </row>
    <row r="17" spans="1:15" ht="15" customHeight="1">
      <c r="A17" s="26">
        <v>13</v>
      </c>
      <c r="B17" s="71" t="s">
        <v>280</v>
      </c>
      <c r="C17" s="123">
        <v>-1331544.6460599999</v>
      </c>
      <c r="D17" s="110">
        <v>-1192996.0667400002</v>
      </c>
      <c r="E17" s="110">
        <v>-1343095.2198900005</v>
      </c>
      <c r="F17" s="112"/>
      <c r="G17" s="109"/>
      <c r="H17" s="109"/>
      <c r="I17" s="133"/>
      <c r="J17" s="109"/>
      <c r="K17" s="109"/>
      <c r="L17" s="110"/>
      <c r="M17" s="109"/>
      <c r="N17" s="110"/>
      <c r="O17" s="89" t="s">
        <v>297</v>
      </c>
    </row>
    <row r="18" spans="1:15" ht="15" customHeight="1">
      <c r="A18" s="27">
        <v>14</v>
      </c>
      <c r="B18" s="61" t="s">
        <v>217</v>
      </c>
      <c r="C18" s="124">
        <v>4356864.2781799994</v>
      </c>
      <c r="D18" s="113">
        <v>8124892.4338699989</v>
      </c>
      <c r="E18" s="113">
        <v>12005884.99966</v>
      </c>
      <c r="F18" s="116"/>
      <c r="G18" s="115"/>
      <c r="H18" s="115"/>
      <c r="I18" s="134"/>
      <c r="J18" s="115"/>
      <c r="K18" s="115"/>
      <c r="L18" s="113"/>
      <c r="M18" s="115"/>
      <c r="N18" s="113"/>
      <c r="O18" s="89" t="s">
        <v>248</v>
      </c>
    </row>
    <row r="19" spans="1:15" ht="15" customHeight="1">
      <c r="A19" s="26">
        <v>15</v>
      </c>
      <c r="B19" s="37" t="s">
        <v>281</v>
      </c>
      <c r="C19" s="123">
        <v>8344.0602099999996</v>
      </c>
      <c r="D19" s="110">
        <v>13036.170559999999</v>
      </c>
      <c r="E19" s="110">
        <v>19866.578600000001</v>
      </c>
      <c r="F19" s="112"/>
      <c r="G19" s="109"/>
      <c r="H19" s="109"/>
      <c r="I19" s="133"/>
      <c r="J19" s="109"/>
      <c r="K19" s="109"/>
      <c r="L19" s="110"/>
      <c r="M19" s="109"/>
      <c r="N19" s="110"/>
      <c r="O19" s="89" t="s">
        <v>298</v>
      </c>
    </row>
    <row r="20" spans="1:15" s="10" customFormat="1" ht="15" customHeight="1">
      <c r="A20" s="27">
        <v>16</v>
      </c>
      <c r="B20" s="61" t="s">
        <v>282</v>
      </c>
      <c r="C20" s="124">
        <v>4365208.3384300005</v>
      </c>
      <c r="D20" s="113">
        <v>8137928.6044800002</v>
      </c>
      <c r="E20" s="113">
        <v>12025751.57832</v>
      </c>
      <c r="F20" s="116"/>
      <c r="G20" s="115"/>
      <c r="H20" s="115"/>
      <c r="I20" s="134"/>
      <c r="J20" s="115"/>
      <c r="K20" s="115"/>
      <c r="L20" s="113"/>
      <c r="M20" s="115"/>
      <c r="N20" s="113"/>
      <c r="O20" s="90" t="s">
        <v>299</v>
      </c>
    </row>
    <row r="21" spans="1:15" ht="15" customHeight="1">
      <c r="A21" s="26">
        <v>17</v>
      </c>
      <c r="B21" s="37" t="s">
        <v>283</v>
      </c>
      <c r="C21" s="123">
        <v>3277947.9034299986</v>
      </c>
      <c r="D21" s="110">
        <v>6358461.8451899998</v>
      </c>
      <c r="E21" s="110">
        <v>9872758.7943499982</v>
      </c>
      <c r="F21" s="112"/>
      <c r="G21" s="109"/>
      <c r="H21" s="109"/>
      <c r="I21" s="133"/>
      <c r="J21" s="109"/>
      <c r="K21" s="109"/>
      <c r="L21" s="110"/>
      <c r="M21" s="109"/>
      <c r="N21" s="110"/>
      <c r="O21" s="89" t="s">
        <v>165</v>
      </c>
    </row>
    <row r="22" spans="1:15" ht="15" customHeight="1">
      <c r="A22" s="26">
        <v>18</v>
      </c>
      <c r="B22" s="37" t="s">
        <v>223</v>
      </c>
      <c r="C22" s="123">
        <v>1052323.0647400001</v>
      </c>
      <c r="D22" s="110">
        <v>2030947.0817699998</v>
      </c>
      <c r="E22" s="110">
        <v>3218095.3245399999</v>
      </c>
      <c r="F22" s="112"/>
      <c r="G22" s="109"/>
      <c r="H22" s="109"/>
      <c r="I22" s="133"/>
      <c r="J22" s="109"/>
      <c r="K22" s="109"/>
      <c r="L22" s="110"/>
      <c r="M22" s="109"/>
      <c r="N22" s="110"/>
      <c r="O22" s="89" t="s">
        <v>300</v>
      </c>
    </row>
    <row r="23" spans="1:15" ht="15" customHeight="1">
      <c r="A23" s="26">
        <v>19</v>
      </c>
      <c r="B23" s="37" t="s">
        <v>225</v>
      </c>
      <c r="C23" s="123">
        <v>407527.62987999967</v>
      </c>
      <c r="D23" s="110">
        <v>801279.00219000003</v>
      </c>
      <c r="E23" s="110">
        <v>1109246.9165400006</v>
      </c>
      <c r="F23" s="112"/>
      <c r="G23" s="109"/>
      <c r="H23" s="109"/>
      <c r="I23" s="133"/>
      <c r="J23" s="109"/>
      <c r="K23" s="109"/>
      <c r="L23" s="110"/>
      <c r="M23" s="109"/>
      <c r="N23" s="110"/>
      <c r="O23" s="89" t="s">
        <v>301</v>
      </c>
    </row>
    <row r="24" spans="1:15" ht="15" customHeight="1">
      <c r="A24" s="26">
        <v>20</v>
      </c>
      <c r="B24" s="37" t="s">
        <v>284</v>
      </c>
      <c r="C24" s="123">
        <v>2633152.4684099997</v>
      </c>
      <c r="D24" s="110">
        <v>5128793.7654100014</v>
      </c>
      <c r="E24" s="110">
        <v>7763910.3861100031</v>
      </c>
      <c r="F24" s="112"/>
      <c r="G24" s="109"/>
      <c r="H24" s="109"/>
      <c r="I24" s="133"/>
      <c r="J24" s="109"/>
      <c r="K24" s="109"/>
      <c r="L24" s="110"/>
      <c r="M24" s="109"/>
      <c r="N24" s="110"/>
      <c r="O24" s="89" t="s">
        <v>310</v>
      </c>
    </row>
    <row r="25" spans="1:15" ht="15" customHeight="1">
      <c r="A25" s="26">
        <v>21</v>
      </c>
      <c r="B25" s="37" t="s">
        <v>285</v>
      </c>
      <c r="C25" s="123">
        <v>-10294.742280000019</v>
      </c>
      <c r="D25" s="110">
        <v>11433.988519999997</v>
      </c>
      <c r="E25" s="110">
        <v>-8188.0071399999943</v>
      </c>
      <c r="F25" s="112"/>
      <c r="G25" s="109"/>
      <c r="H25" s="109"/>
      <c r="I25" s="133"/>
      <c r="J25" s="109"/>
      <c r="K25" s="109"/>
      <c r="L25" s="110"/>
      <c r="M25" s="109"/>
      <c r="N25" s="110"/>
      <c r="O25" s="89" t="s">
        <v>311</v>
      </c>
    </row>
    <row r="26" spans="1:15" s="10" customFormat="1" ht="15" customHeight="1">
      <c r="A26" s="26">
        <v>22</v>
      </c>
      <c r="B26" s="61" t="s">
        <v>328</v>
      </c>
      <c r="C26" s="124">
        <v>2622857.7262799991</v>
      </c>
      <c r="D26" s="113">
        <v>5140227.7540600011</v>
      </c>
      <c r="E26" s="113">
        <v>7755722.3790499987</v>
      </c>
      <c r="F26" s="116"/>
      <c r="G26" s="115"/>
      <c r="H26" s="115"/>
      <c r="I26" s="134"/>
      <c r="J26" s="115"/>
      <c r="K26" s="115"/>
      <c r="L26" s="113"/>
      <c r="M26" s="115"/>
      <c r="N26" s="113"/>
      <c r="O26" s="90" t="s">
        <v>308</v>
      </c>
    </row>
    <row r="27" spans="1:15" ht="15" customHeight="1">
      <c r="A27" s="26">
        <v>23</v>
      </c>
      <c r="B27" s="61" t="s">
        <v>329</v>
      </c>
      <c r="C27" s="124">
        <v>1742350.6119999997</v>
      </c>
      <c r="D27" s="113">
        <v>2997700.8501300006</v>
      </c>
      <c r="E27" s="113">
        <v>4270029.1989900013</v>
      </c>
      <c r="F27" s="116"/>
      <c r="G27" s="115"/>
      <c r="H27" s="115"/>
      <c r="I27" s="134"/>
      <c r="J27" s="115"/>
      <c r="K27" s="115"/>
      <c r="L27" s="113"/>
      <c r="M27" s="115"/>
      <c r="N27" s="113"/>
      <c r="O27" s="90" t="s">
        <v>309</v>
      </c>
    </row>
    <row r="28" spans="1:15" ht="15" customHeight="1">
      <c r="A28" s="26">
        <v>24</v>
      </c>
      <c r="B28" s="37" t="s">
        <v>218</v>
      </c>
      <c r="C28" s="123">
        <v>312965.5247999999</v>
      </c>
      <c r="D28" s="110">
        <v>626409.45934999979</v>
      </c>
      <c r="E28" s="110">
        <v>1102363.4011299994</v>
      </c>
      <c r="F28" s="112"/>
      <c r="G28" s="109"/>
      <c r="H28" s="109"/>
      <c r="I28" s="133"/>
      <c r="J28" s="109"/>
      <c r="K28" s="109"/>
      <c r="L28" s="110"/>
      <c r="M28" s="109"/>
      <c r="N28" s="110"/>
      <c r="O28" s="89" t="s">
        <v>246</v>
      </c>
    </row>
    <row r="29" spans="1:15" ht="15" customHeight="1">
      <c r="A29" s="26">
        <v>25</v>
      </c>
      <c r="B29" s="37" t="s">
        <v>233</v>
      </c>
      <c r="C29" s="125">
        <v>251440.20353999996</v>
      </c>
      <c r="D29" s="110">
        <v>525324.94782999996</v>
      </c>
      <c r="E29" s="110">
        <v>823399.40436000016</v>
      </c>
      <c r="F29" s="112"/>
      <c r="G29" s="109"/>
      <c r="H29" s="109"/>
      <c r="I29" s="133"/>
      <c r="J29" s="109"/>
      <c r="K29" s="109"/>
      <c r="L29" s="110"/>
      <c r="M29" s="109"/>
      <c r="N29" s="110"/>
      <c r="O29" s="89" t="s">
        <v>256</v>
      </c>
    </row>
    <row r="30" spans="1:15" ht="15" customHeight="1">
      <c r="A30" s="26">
        <v>26</v>
      </c>
      <c r="B30" s="37" t="s">
        <v>286</v>
      </c>
      <c r="C30" s="123">
        <v>495826.03533999989</v>
      </c>
      <c r="D30" s="110">
        <v>998795.81347000017</v>
      </c>
      <c r="E30" s="110">
        <v>1527502.4186000004</v>
      </c>
      <c r="F30" s="112"/>
      <c r="G30" s="109"/>
      <c r="H30" s="109"/>
      <c r="I30" s="133"/>
      <c r="J30" s="109"/>
      <c r="K30" s="109"/>
      <c r="L30" s="110"/>
      <c r="M30" s="109"/>
      <c r="N30" s="110"/>
      <c r="O30" s="89" t="s">
        <v>267</v>
      </c>
    </row>
    <row r="31" spans="1:15" ht="15" customHeight="1">
      <c r="A31" s="26">
        <v>27</v>
      </c>
      <c r="B31" s="37" t="s">
        <v>235</v>
      </c>
      <c r="C31" s="123">
        <v>17488.607889999999</v>
      </c>
      <c r="D31" s="110">
        <v>47631.022329999993</v>
      </c>
      <c r="E31" s="110">
        <v>69470.87543</v>
      </c>
      <c r="F31" s="112"/>
      <c r="G31" s="109"/>
      <c r="H31" s="109"/>
      <c r="I31" s="133"/>
      <c r="J31" s="109"/>
      <c r="K31" s="109"/>
      <c r="L31" s="110"/>
      <c r="M31" s="109"/>
      <c r="N31" s="110"/>
      <c r="O31" s="89" t="s">
        <v>266</v>
      </c>
    </row>
    <row r="32" spans="1:15" ht="15" customHeight="1">
      <c r="A32" s="26">
        <v>28</v>
      </c>
      <c r="B32" s="37" t="s">
        <v>287</v>
      </c>
      <c r="C32" s="123">
        <v>381485.21313000011</v>
      </c>
      <c r="D32" s="110">
        <v>770830.41640000022</v>
      </c>
      <c r="E32" s="110">
        <v>1183618.1362399999</v>
      </c>
      <c r="F32" s="112"/>
      <c r="G32" s="109"/>
      <c r="H32" s="109"/>
      <c r="I32" s="133"/>
      <c r="J32" s="109"/>
      <c r="K32" s="109"/>
      <c r="L32" s="110"/>
      <c r="M32" s="109"/>
      <c r="N32" s="110"/>
      <c r="O32" s="89" t="s">
        <v>268</v>
      </c>
    </row>
    <row r="33" spans="1:15" ht="15" customHeight="1">
      <c r="A33" s="26">
        <v>29</v>
      </c>
      <c r="B33" s="37" t="s">
        <v>390</v>
      </c>
      <c r="C33" s="123">
        <v>0</v>
      </c>
      <c r="D33" s="110">
        <v>0</v>
      </c>
      <c r="E33" s="110">
        <v>0</v>
      </c>
      <c r="F33" s="112"/>
      <c r="G33" s="60"/>
      <c r="H33" s="60"/>
      <c r="I33" s="109"/>
      <c r="J33" s="109"/>
      <c r="K33" s="109"/>
      <c r="L33" s="110"/>
      <c r="M33" s="109"/>
      <c r="N33" s="110"/>
      <c r="O33" s="89" t="s">
        <v>420</v>
      </c>
    </row>
    <row r="34" spans="1:15" ht="15" customHeight="1">
      <c r="A34" s="26">
        <v>30</v>
      </c>
      <c r="B34" s="37" t="s">
        <v>391</v>
      </c>
      <c r="C34" s="123">
        <v>91.119</v>
      </c>
      <c r="D34" s="110">
        <v>133.04668000000001</v>
      </c>
      <c r="E34" s="110">
        <v>300.40231999999997</v>
      </c>
      <c r="F34" s="112"/>
      <c r="G34" s="60"/>
      <c r="H34" s="60"/>
      <c r="I34" s="109"/>
      <c r="J34" s="109"/>
      <c r="K34" s="109"/>
      <c r="L34" s="110"/>
      <c r="M34" s="109"/>
      <c r="N34" s="110"/>
      <c r="O34" s="89" t="s">
        <v>419</v>
      </c>
    </row>
    <row r="35" spans="1:15" s="10" customFormat="1" ht="15" customHeight="1">
      <c r="A35" s="26">
        <v>31</v>
      </c>
      <c r="B35" s="61" t="s">
        <v>330</v>
      </c>
      <c r="C35" s="124">
        <v>1146331.17964</v>
      </c>
      <c r="D35" s="113">
        <v>2342715.2475299998</v>
      </c>
      <c r="E35" s="113">
        <v>3604291.2377900006</v>
      </c>
      <c r="F35" s="116"/>
      <c r="G35" s="115"/>
      <c r="H35" s="115"/>
      <c r="I35" s="134"/>
      <c r="J35" s="115"/>
      <c r="K35" s="115"/>
      <c r="L35" s="113"/>
      <c r="M35" s="115"/>
      <c r="N35" s="113"/>
      <c r="O35" s="90" t="s">
        <v>307</v>
      </c>
    </row>
    <row r="36" spans="1:15" ht="15" customHeight="1">
      <c r="A36" s="26">
        <v>32</v>
      </c>
      <c r="B36" s="37" t="s">
        <v>331</v>
      </c>
      <c r="C36" s="123">
        <v>908984.95721000037</v>
      </c>
      <c r="D36" s="110">
        <v>1281395.0619899996</v>
      </c>
      <c r="E36" s="110">
        <v>1768101.3624000007</v>
      </c>
      <c r="F36" s="112"/>
      <c r="G36" s="109"/>
      <c r="H36" s="109"/>
      <c r="I36" s="133"/>
      <c r="J36" s="109"/>
      <c r="K36" s="109"/>
      <c r="L36" s="110"/>
      <c r="M36" s="109"/>
      <c r="N36" s="110"/>
      <c r="O36" s="89" t="s">
        <v>306</v>
      </c>
    </row>
    <row r="37" spans="1:15" ht="15" customHeight="1">
      <c r="A37" s="26">
        <v>33</v>
      </c>
      <c r="B37" s="37" t="s">
        <v>237</v>
      </c>
      <c r="C37" s="123">
        <v>-135667.07708000005</v>
      </c>
      <c r="D37" s="110">
        <v>913818.19340999995</v>
      </c>
      <c r="E37" s="110">
        <v>974085.17077999981</v>
      </c>
      <c r="F37" s="112"/>
      <c r="G37" s="109"/>
      <c r="H37" s="109"/>
      <c r="I37" s="133"/>
      <c r="J37" s="109"/>
      <c r="K37" s="109"/>
      <c r="L37" s="110"/>
      <c r="M37" s="109"/>
      <c r="N37" s="110"/>
      <c r="O37" s="89" t="s">
        <v>305</v>
      </c>
    </row>
    <row r="38" spans="1:15" ht="15" customHeight="1">
      <c r="A38" s="26">
        <v>34</v>
      </c>
      <c r="B38" s="37" t="s">
        <v>239</v>
      </c>
      <c r="C38" s="123">
        <v>773317.88004000019</v>
      </c>
      <c r="D38" s="110">
        <v>2195213.2553300001</v>
      </c>
      <c r="E38" s="110">
        <v>2742186.5331100007</v>
      </c>
      <c r="F38" s="112"/>
      <c r="G38" s="109"/>
      <c r="H38" s="109"/>
      <c r="I38" s="133"/>
      <c r="J38" s="109"/>
      <c r="K38" s="109"/>
      <c r="L38" s="110"/>
      <c r="M38" s="109"/>
      <c r="N38" s="110"/>
      <c r="O38" s="89" t="s">
        <v>254</v>
      </c>
    </row>
    <row r="39" spans="1:15" ht="15" customHeight="1">
      <c r="A39" s="26">
        <v>35</v>
      </c>
      <c r="B39" s="37" t="s">
        <v>288</v>
      </c>
      <c r="C39" s="123">
        <v>70472.067769999994</v>
      </c>
      <c r="D39" s="110">
        <v>310698.25644000008</v>
      </c>
      <c r="E39" s="110">
        <v>401823.19213999982</v>
      </c>
      <c r="F39" s="112"/>
      <c r="G39" s="109"/>
      <c r="H39" s="109"/>
      <c r="I39" s="133"/>
      <c r="J39" s="109"/>
      <c r="K39" s="109"/>
      <c r="L39" s="110"/>
      <c r="M39" s="109"/>
      <c r="N39" s="110"/>
      <c r="O39" s="89" t="s">
        <v>253</v>
      </c>
    </row>
    <row r="40" spans="1:15" ht="15" customHeight="1">
      <c r="A40" s="26">
        <v>36</v>
      </c>
      <c r="B40" s="37" t="s">
        <v>332</v>
      </c>
      <c r="C40" s="123">
        <v>702845.81218999997</v>
      </c>
      <c r="D40" s="110">
        <v>1884514.998760001</v>
      </c>
      <c r="E40" s="110">
        <v>2340363.3408599999</v>
      </c>
      <c r="F40" s="112"/>
      <c r="G40" s="109"/>
      <c r="H40" s="109"/>
      <c r="I40" s="133"/>
      <c r="J40" s="109"/>
      <c r="K40" s="109"/>
      <c r="L40" s="110"/>
      <c r="M40" s="109"/>
      <c r="N40" s="110"/>
      <c r="O40" s="89" t="s">
        <v>304</v>
      </c>
    </row>
    <row r="41" spans="1:15" ht="15" customHeight="1">
      <c r="A41" s="26">
        <v>37</v>
      </c>
      <c r="B41" s="37" t="s">
        <v>242</v>
      </c>
      <c r="C41" s="123">
        <v>286658.51437999995</v>
      </c>
      <c r="D41" s="110">
        <v>269266.35583000001</v>
      </c>
      <c r="E41" s="110">
        <v>-113078.67753</v>
      </c>
      <c r="F41" s="112"/>
      <c r="G41" s="109"/>
      <c r="H41" s="109"/>
      <c r="I41" s="133"/>
      <c r="J41" s="109"/>
      <c r="K41" s="109"/>
      <c r="L41" s="110"/>
      <c r="M41" s="109"/>
      <c r="N41" s="110"/>
      <c r="O41" s="89" t="s">
        <v>303</v>
      </c>
    </row>
    <row r="42" spans="1:15" s="10" customFormat="1" ht="15" customHeight="1">
      <c r="A42" s="26">
        <v>38</v>
      </c>
      <c r="B42" s="61" t="s">
        <v>333</v>
      </c>
      <c r="C42" s="124">
        <v>989504.32665999979</v>
      </c>
      <c r="D42" s="113">
        <v>2153781.3546700007</v>
      </c>
      <c r="E42" s="113">
        <v>2227284.6633800007</v>
      </c>
      <c r="F42" s="116"/>
      <c r="G42" s="115"/>
      <c r="H42" s="115"/>
      <c r="I42" s="134"/>
      <c r="J42" s="115"/>
      <c r="K42" s="115"/>
      <c r="L42" s="113"/>
      <c r="M42" s="115"/>
      <c r="N42" s="113"/>
      <c r="O42" s="90" t="s">
        <v>302</v>
      </c>
    </row>
    <row r="43" spans="1:15">
      <c r="D43" s="55"/>
      <c r="J43" s="106"/>
    </row>
    <row r="44" spans="1:15" ht="15.5">
      <c r="B44" s="91" t="s">
        <v>421</v>
      </c>
      <c r="D44" s="25"/>
      <c r="J44" s="108"/>
      <c r="K44" s="108"/>
    </row>
    <row r="45" spans="1:15">
      <c r="N45" s="70"/>
    </row>
    <row r="46" spans="1:15">
      <c r="A46" s="70"/>
      <c r="N46" s="70"/>
      <c r="O46" s="22"/>
    </row>
  </sheetData>
  <mergeCells count="2">
    <mergeCell ref="A2:O2"/>
    <mergeCell ref="A3:O3"/>
  </mergeCells>
  <pageMargins left="0.7" right="0.7" top="0.75" bottom="0.75" header="0.3" footer="0.3"/>
  <pageSetup paperSize="9" scale="3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O44"/>
  <sheetViews>
    <sheetView zoomScale="115" zoomScaleNormal="115" workbookViewId="0">
      <pane xSplit="2" ySplit="4" topLeftCell="E5" activePane="bottomRight" state="frozen"/>
      <selection pane="topRight"/>
      <selection pane="bottomLeft"/>
      <selection pane="bottomRight" activeCell="E4" sqref="E4"/>
    </sheetView>
  </sheetViews>
  <sheetFormatPr defaultRowHeight="14.5"/>
  <cols>
    <col min="1" max="1" width="3.81640625" bestFit="1" customWidth="1"/>
    <col min="2" max="2" width="62.1796875" bestFit="1" customWidth="1"/>
    <col min="3" max="12" width="17.453125" customWidth="1"/>
    <col min="13" max="13" width="18.81640625" customWidth="1"/>
    <col min="14" max="14" width="17.453125" customWidth="1"/>
    <col min="15" max="15" width="72.81640625"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354</v>
      </c>
      <c r="B3" s="146"/>
      <c r="C3" s="146"/>
      <c r="D3" s="146"/>
      <c r="E3" s="146"/>
      <c r="F3" s="146"/>
      <c r="G3" s="146"/>
      <c r="H3" s="146"/>
      <c r="I3" s="146"/>
      <c r="J3" s="146"/>
      <c r="K3" s="146"/>
      <c r="L3" s="146"/>
      <c r="M3" s="146"/>
      <c r="N3" s="146"/>
      <c r="O3" s="146"/>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ht="15" customHeight="1">
      <c r="A5" s="26">
        <v>1</v>
      </c>
      <c r="B5" s="6" t="s">
        <v>270</v>
      </c>
      <c r="C5" s="123">
        <v>0</v>
      </c>
      <c r="D5" s="123">
        <v>0</v>
      </c>
      <c r="E5" s="123">
        <v>0</v>
      </c>
      <c r="F5" s="110"/>
      <c r="G5" s="112"/>
      <c r="H5" s="109"/>
      <c r="I5" s="133"/>
      <c r="J5" s="109"/>
      <c r="K5" s="112"/>
      <c r="L5" s="109"/>
      <c r="M5" s="109"/>
      <c r="N5" s="110"/>
      <c r="O5" s="89" t="s">
        <v>289</v>
      </c>
    </row>
    <row r="6" spans="1:15" ht="15" customHeight="1">
      <c r="A6" s="26">
        <v>2</v>
      </c>
      <c r="B6" s="6" t="s">
        <v>312</v>
      </c>
      <c r="C6" s="123">
        <v>3196214.7174200001</v>
      </c>
      <c r="D6" s="110">
        <v>4953330.9776100004</v>
      </c>
      <c r="E6" s="110">
        <v>6527241.5576800015</v>
      </c>
      <c r="F6" s="123"/>
      <c r="G6" s="112"/>
      <c r="H6" s="109"/>
      <c r="I6" s="133"/>
      <c r="J6" s="109"/>
      <c r="K6" s="112"/>
      <c r="L6" s="110"/>
      <c r="M6" s="109"/>
      <c r="N6" s="110"/>
      <c r="O6" s="89" t="s">
        <v>415</v>
      </c>
    </row>
    <row r="7" spans="1:15" ht="15" customHeight="1">
      <c r="A7" s="27">
        <v>3</v>
      </c>
      <c r="B7" s="63" t="s">
        <v>388</v>
      </c>
      <c r="C7" s="124">
        <v>3196214.7174200001</v>
      </c>
      <c r="D7" s="113">
        <v>4953330.9776100004</v>
      </c>
      <c r="E7" s="113">
        <v>6527241.5576800015</v>
      </c>
      <c r="F7" s="124"/>
      <c r="G7" s="116"/>
      <c r="H7" s="115"/>
      <c r="I7" s="134"/>
      <c r="J7" s="115"/>
      <c r="K7" s="116"/>
      <c r="L7" s="113"/>
      <c r="M7" s="115"/>
      <c r="N7" s="113"/>
      <c r="O7" s="90" t="s">
        <v>416</v>
      </c>
    </row>
    <row r="8" spans="1:15" ht="15" customHeight="1">
      <c r="A8" s="26">
        <v>4</v>
      </c>
      <c r="B8" s="6" t="s">
        <v>272</v>
      </c>
      <c r="C8" s="123">
        <v>274647.33974999998</v>
      </c>
      <c r="D8" s="110">
        <v>601132.28540000005</v>
      </c>
      <c r="E8" s="110">
        <v>893268.30772000016</v>
      </c>
      <c r="F8" s="123"/>
      <c r="G8" s="112"/>
      <c r="H8" s="109"/>
      <c r="I8" s="133"/>
      <c r="J8" s="109"/>
      <c r="K8" s="112"/>
      <c r="L8" s="110"/>
      <c r="M8" s="109"/>
      <c r="N8" s="110"/>
      <c r="O8" s="89" t="s">
        <v>417</v>
      </c>
    </row>
    <row r="9" spans="1:15" s="10" customFormat="1" ht="15" customHeight="1">
      <c r="A9" s="26">
        <v>5</v>
      </c>
      <c r="B9" s="63" t="s">
        <v>273</v>
      </c>
      <c r="C9" s="124">
        <v>2921567.3776300005</v>
      </c>
      <c r="D9" s="113">
        <v>4352198.6921900008</v>
      </c>
      <c r="E9" s="113">
        <v>5633973.2499299999</v>
      </c>
      <c r="F9" s="124"/>
      <c r="G9" s="116"/>
      <c r="H9" s="115"/>
      <c r="I9" s="134"/>
      <c r="J9" s="115"/>
      <c r="K9" s="116"/>
      <c r="L9" s="113"/>
      <c r="M9" s="115"/>
      <c r="N9" s="113"/>
      <c r="O9" s="90" t="s">
        <v>290</v>
      </c>
    </row>
    <row r="10" spans="1:15" ht="15" customHeight="1">
      <c r="A10" s="26">
        <v>6</v>
      </c>
      <c r="B10" s="6" t="s">
        <v>313</v>
      </c>
      <c r="C10" s="123">
        <v>2222148.6315600001</v>
      </c>
      <c r="D10" s="110">
        <v>2938126.4974399996</v>
      </c>
      <c r="E10" s="110">
        <v>3547639.8963000001</v>
      </c>
      <c r="F10" s="123"/>
      <c r="G10" s="112"/>
      <c r="H10" s="109"/>
      <c r="I10" s="133"/>
      <c r="J10" s="109"/>
      <c r="K10" s="112"/>
      <c r="L10" s="110"/>
      <c r="M10" s="109"/>
      <c r="N10" s="110"/>
      <c r="O10" s="89" t="s">
        <v>291</v>
      </c>
    </row>
    <row r="11" spans="1:15" ht="15" customHeight="1">
      <c r="A11" s="26">
        <v>7</v>
      </c>
      <c r="B11" s="6" t="s">
        <v>275</v>
      </c>
      <c r="C11" s="123">
        <v>53344.41186</v>
      </c>
      <c r="D11" s="110">
        <v>90502.812290000002</v>
      </c>
      <c r="E11" s="110">
        <v>135327.52987</v>
      </c>
      <c r="F11" s="123"/>
      <c r="G11" s="112"/>
      <c r="H11" s="109"/>
      <c r="I11" s="133"/>
      <c r="J11" s="109"/>
      <c r="K11" s="112"/>
      <c r="L11" s="110"/>
      <c r="M11" s="109"/>
      <c r="N11" s="110"/>
      <c r="O11" s="89" t="s">
        <v>292</v>
      </c>
    </row>
    <row r="12" spans="1:15" s="10" customFormat="1" ht="15" customHeight="1">
      <c r="A12" s="26">
        <v>8</v>
      </c>
      <c r="B12" s="63" t="s">
        <v>276</v>
      </c>
      <c r="C12" s="124">
        <v>2168804.21967</v>
      </c>
      <c r="D12" s="113">
        <v>2847623.6851499998</v>
      </c>
      <c r="E12" s="113">
        <v>3412312.3664000002</v>
      </c>
      <c r="F12" s="124"/>
      <c r="G12" s="116"/>
      <c r="H12" s="115"/>
      <c r="I12" s="134"/>
      <c r="J12" s="115"/>
      <c r="K12" s="116"/>
      <c r="L12" s="113"/>
      <c r="M12" s="115"/>
      <c r="N12" s="113"/>
      <c r="O12" s="89" t="s">
        <v>293</v>
      </c>
    </row>
    <row r="13" spans="1:15" ht="15" customHeight="1">
      <c r="A13" s="26">
        <v>9</v>
      </c>
      <c r="B13" s="6" t="s">
        <v>277</v>
      </c>
      <c r="C13" s="123">
        <v>752763.15794999991</v>
      </c>
      <c r="D13" s="110">
        <v>1504575.0070299997</v>
      </c>
      <c r="E13" s="110">
        <v>2221660.8835100001</v>
      </c>
      <c r="F13" s="123"/>
      <c r="G13" s="112"/>
      <c r="H13" s="109"/>
      <c r="I13" s="133"/>
      <c r="J13" s="109"/>
      <c r="K13" s="112"/>
      <c r="L13" s="110"/>
      <c r="M13" s="109"/>
      <c r="N13" s="110"/>
      <c r="O13" s="89" t="s">
        <v>294</v>
      </c>
    </row>
    <row r="14" spans="1:15" ht="15" customHeight="1">
      <c r="A14" s="26">
        <v>10</v>
      </c>
      <c r="B14" s="6" t="s">
        <v>278</v>
      </c>
      <c r="C14" s="123">
        <v>-24015.00189</v>
      </c>
      <c r="D14" s="110">
        <v>-54632.867339999997</v>
      </c>
      <c r="E14" s="110">
        <v>-47664.738149999997</v>
      </c>
      <c r="F14" s="123"/>
      <c r="G14" s="112"/>
      <c r="H14" s="109"/>
      <c r="I14" s="133"/>
      <c r="J14" s="109"/>
      <c r="K14" s="117"/>
      <c r="L14" s="110"/>
      <c r="M14" s="109"/>
      <c r="N14" s="110"/>
      <c r="O14" s="89" t="s">
        <v>295</v>
      </c>
    </row>
    <row r="15" spans="1:15" ht="15" customHeight="1">
      <c r="A15" s="26">
        <v>11</v>
      </c>
      <c r="B15" s="6" t="s">
        <v>279</v>
      </c>
      <c r="C15" s="123">
        <v>116322.54248000002</v>
      </c>
      <c r="D15" s="110">
        <v>12222.333299999995</v>
      </c>
      <c r="E15" s="110">
        <v>34174.243389999989</v>
      </c>
      <c r="F15" s="123"/>
      <c r="G15" s="112"/>
      <c r="H15" s="109"/>
      <c r="I15" s="133"/>
      <c r="J15" s="109"/>
      <c r="K15" s="112"/>
      <c r="L15" s="110"/>
      <c r="M15" s="109"/>
      <c r="N15" s="110"/>
      <c r="O15" s="89" t="s">
        <v>296</v>
      </c>
    </row>
    <row r="16" spans="1:15" ht="15" customHeight="1">
      <c r="A16" s="26">
        <v>12</v>
      </c>
      <c r="B16" s="6" t="s">
        <v>389</v>
      </c>
      <c r="C16" s="123">
        <v>-138.06</v>
      </c>
      <c r="D16" s="110">
        <v>-179.48</v>
      </c>
      <c r="E16" s="110">
        <v>-455.61</v>
      </c>
      <c r="F16" s="123"/>
      <c r="G16" s="123"/>
      <c r="H16" s="69"/>
      <c r="I16" s="133"/>
      <c r="J16" s="109"/>
      <c r="K16" s="112"/>
      <c r="L16" s="110"/>
      <c r="M16" s="109"/>
      <c r="N16" s="110"/>
      <c r="O16" s="89" t="s">
        <v>418</v>
      </c>
    </row>
    <row r="17" spans="1:15" ht="15" customHeight="1">
      <c r="A17" s="26">
        <v>13</v>
      </c>
      <c r="B17" s="6" t="s">
        <v>280</v>
      </c>
      <c r="C17" s="123">
        <v>92169.480589999992</v>
      </c>
      <c r="D17" s="110">
        <v>-42590.014060000001</v>
      </c>
      <c r="E17" s="110">
        <v>-13946.104760000009</v>
      </c>
      <c r="F17" s="123"/>
      <c r="G17" s="112"/>
      <c r="H17" s="109"/>
      <c r="I17" s="133"/>
      <c r="J17" s="109"/>
      <c r="K17" s="112"/>
      <c r="L17" s="110"/>
      <c r="M17" s="109"/>
      <c r="N17" s="110"/>
      <c r="O17" s="89" t="s">
        <v>297</v>
      </c>
    </row>
    <row r="18" spans="1:15" ht="15" customHeight="1">
      <c r="A18" s="26">
        <v>14</v>
      </c>
      <c r="B18" s="6" t="s">
        <v>217</v>
      </c>
      <c r="C18" s="123">
        <v>844932.63853000011</v>
      </c>
      <c r="D18" s="110">
        <v>1461984.9929799999</v>
      </c>
      <c r="E18" s="110">
        <v>2207714.7787399995</v>
      </c>
      <c r="F18" s="123"/>
      <c r="G18" s="112"/>
      <c r="H18" s="109"/>
      <c r="I18" s="133"/>
      <c r="J18" s="109"/>
      <c r="K18" s="112"/>
      <c r="L18" s="110"/>
      <c r="M18" s="109"/>
      <c r="N18" s="110"/>
      <c r="O18" s="89" t="s">
        <v>248</v>
      </c>
    </row>
    <row r="19" spans="1:15" ht="15" customHeight="1">
      <c r="A19" s="26">
        <v>15</v>
      </c>
      <c r="B19" s="6" t="s">
        <v>281</v>
      </c>
      <c r="C19" s="123">
        <v>25.8919</v>
      </c>
      <c r="D19" s="110">
        <v>25.8919</v>
      </c>
      <c r="E19" s="110">
        <v>898.86351000000002</v>
      </c>
      <c r="F19" s="123"/>
      <c r="G19" s="112"/>
      <c r="H19" s="109"/>
      <c r="I19" s="133"/>
      <c r="J19" s="109"/>
      <c r="K19" s="112"/>
      <c r="L19" s="110"/>
      <c r="M19" s="109"/>
      <c r="N19" s="110"/>
      <c r="O19" s="89" t="s">
        <v>298</v>
      </c>
    </row>
    <row r="20" spans="1:15" s="10" customFormat="1" ht="15" customHeight="1">
      <c r="A20" s="26">
        <v>16</v>
      </c>
      <c r="B20" s="63" t="s">
        <v>334</v>
      </c>
      <c r="C20" s="124">
        <v>844958.53044000012</v>
      </c>
      <c r="D20" s="113">
        <v>1462010.8848899999</v>
      </c>
      <c r="E20" s="113">
        <v>2208613.6422699997</v>
      </c>
      <c r="F20" s="124"/>
      <c r="G20" s="116"/>
      <c r="H20" s="115"/>
      <c r="I20" s="134"/>
      <c r="J20" s="115"/>
      <c r="K20" s="116"/>
      <c r="L20" s="113"/>
      <c r="M20" s="115"/>
      <c r="N20" s="113"/>
      <c r="O20" s="90" t="s">
        <v>299</v>
      </c>
    </row>
    <row r="21" spans="1:15" ht="15" customHeight="1">
      <c r="A21" s="26">
        <v>17</v>
      </c>
      <c r="B21" s="6" t="s">
        <v>283</v>
      </c>
      <c r="C21" s="123">
        <v>1077487.2001699999</v>
      </c>
      <c r="D21" s="110">
        <v>1876483.3398799996</v>
      </c>
      <c r="E21" s="110">
        <v>2769108.4245700003</v>
      </c>
      <c r="F21" s="123"/>
      <c r="G21" s="112"/>
      <c r="H21" s="109"/>
      <c r="I21" s="133"/>
      <c r="J21" s="109"/>
      <c r="K21" s="112"/>
      <c r="L21" s="110"/>
      <c r="M21" s="109"/>
      <c r="N21" s="110"/>
      <c r="O21" s="89" t="s">
        <v>165</v>
      </c>
    </row>
    <row r="22" spans="1:15" ht="15" customHeight="1">
      <c r="A22" s="26">
        <v>18</v>
      </c>
      <c r="B22" s="6" t="s">
        <v>223</v>
      </c>
      <c r="C22" s="123">
        <v>596205.75691000011</v>
      </c>
      <c r="D22" s="110">
        <v>821318.8782700001</v>
      </c>
      <c r="E22" s="110">
        <v>1179274.1405499999</v>
      </c>
      <c r="F22" s="123"/>
      <c r="G22" s="112"/>
      <c r="H22" s="109"/>
      <c r="I22" s="133"/>
      <c r="J22" s="109"/>
      <c r="K22" s="112"/>
      <c r="L22" s="110"/>
      <c r="M22" s="109"/>
      <c r="N22" s="110"/>
      <c r="O22" s="89" t="s">
        <v>300</v>
      </c>
    </row>
    <row r="23" spans="1:15" ht="15" customHeight="1">
      <c r="A23" s="26">
        <v>19</v>
      </c>
      <c r="B23" s="6" t="s">
        <v>225</v>
      </c>
      <c r="C23" s="123">
        <v>165631.97228000002</v>
      </c>
      <c r="D23" s="110">
        <v>174804.27833</v>
      </c>
      <c r="E23" s="110">
        <v>209528.20673999999</v>
      </c>
      <c r="F23" s="123"/>
      <c r="G23" s="112"/>
      <c r="H23" s="109"/>
      <c r="I23" s="133"/>
      <c r="J23" s="109"/>
      <c r="K23" s="112"/>
      <c r="L23" s="110"/>
      <c r="M23" s="109"/>
      <c r="N23" s="110"/>
      <c r="O23" s="89" t="s">
        <v>301</v>
      </c>
    </row>
    <row r="24" spans="1:15" ht="15" customHeight="1">
      <c r="A24" s="26">
        <v>20</v>
      </c>
      <c r="B24" s="6" t="s">
        <v>314</v>
      </c>
      <c r="C24" s="123">
        <v>646913.41553999996</v>
      </c>
      <c r="D24" s="110">
        <v>1229968.7398999999</v>
      </c>
      <c r="E24" s="110">
        <v>1799362.4907199999</v>
      </c>
      <c r="F24" s="123"/>
      <c r="G24" s="112"/>
      <c r="H24" s="109"/>
      <c r="I24" s="133"/>
      <c r="J24" s="109"/>
      <c r="K24" s="112"/>
      <c r="L24" s="110"/>
      <c r="M24" s="109"/>
      <c r="N24" s="110"/>
      <c r="O24" s="89" t="s">
        <v>310</v>
      </c>
    </row>
    <row r="25" spans="1:15" ht="15" customHeight="1">
      <c r="A25" s="26">
        <v>21</v>
      </c>
      <c r="B25" s="6" t="s">
        <v>285</v>
      </c>
      <c r="C25" s="123">
        <v>1030.5530899999999</v>
      </c>
      <c r="D25" s="110">
        <v>1248.6375399999999</v>
      </c>
      <c r="E25" s="110">
        <v>227.27727999999999</v>
      </c>
      <c r="F25" s="123"/>
      <c r="G25" s="112"/>
      <c r="H25" s="109"/>
      <c r="I25" s="133"/>
      <c r="J25" s="109"/>
      <c r="K25" s="112"/>
      <c r="L25" s="110"/>
      <c r="M25" s="109"/>
      <c r="N25" s="110"/>
      <c r="O25" s="89" t="s">
        <v>311</v>
      </c>
    </row>
    <row r="26" spans="1:15" s="10" customFormat="1" ht="15" customHeight="1">
      <c r="A26" s="26">
        <v>22</v>
      </c>
      <c r="B26" s="63" t="s">
        <v>335</v>
      </c>
      <c r="C26" s="124">
        <v>647943.96866000001</v>
      </c>
      <c r="D26" s="113">
        <v>1231217.3774600001</v>
      </c>
      <c r="E26" s="113">
        <v>1799589.7680200001</v>
      </c>
      <c r="F26" s="124"/>
      <c r="G26" s="116"/>
      <c r="H26" s="115"/>
      <c r="I26" s="134"/>
      <c r="J26" s="115"/>
      <c r="K26" s="116"/>
      <c r="L26" s="113"/>
      <c r="M26" s="115"/>
      <c r="N26" s="113"/>
      <c r="O26" s="90" t="s">
        <v>308</v>
      </c>
    </row>
    <row r="27" spans="1:15" ht="15" customHeight="1">
      <c r="A27" s="26">
        <v>23</v>
      </c>
      <c r="B27" s="63" t="s">
        <v>329</v>
      </c>
      <c r="C27" s="124">
        <v>197014.56174999999</v>
      </c>
      <c r="D27" s="113">
        <v>230793.50738</v>
      </c>
      <c r="E27" s="113">
        <v>409023.87423000002</v>
      </c>
      <c r="F27" s="124"/>
      <c r="G27" s="116"/>
      <c r="H27" s="115"/>
      <c r="I27" s="134"/>
      <c r="J27" s="115"/>
      <c r="K27" s="116"/>
      <c r="L27" s="113"/>
      <c r="M27" s="115"/>
      <c r="N27" s="113"/>
      <c r="O27" s="90" t="s">
        <v>309</v>
      </c>
    </row>
    <row r="28" spans="1:15" ht="15" customHeight="1">
      <c r="A28" s="26">
        <v>24</v>
      </c>
      <c r="B28" s="6" t="s">
        <v>315</v>
      </c>
      <c r="C28" s="123">
        <v>31294.229049999998</v>
      </c>
      <c r="D28" s="110">
        <v>110657.95155</v>
      </c>
      <c r="E28" s="110">
        <v>166087.19882999998</v>
      </c>
      <c r="F28" s="123"/>
      <c r="G28" s="112"/>
      <c r="H28" s="109"/>
      <c r="I28" s="133"/>
      <c r="J28" s="109"/>
      <c r="K28" s="112"/>
      <c r="L28" s="110"/>
      <c r="M28" s="109"/>
      <c r="N28" s="110"/>
      <c r="O28" s="89" t="s">
        <v>246</v>
      </c>
    </row>
    <row r="29" spans="1:15" ht="15" customHeight="1">
      <c r="A29" s="26">
        <v>25</v>
      </c>
      <c r="B29" s="6" t="s">
        <v>233</v>
      </c>
      <c r="C29" s="123">
        <v>426.79887999999994</v>
      </c>
      <c r="D29" s="110">
        <v>1300.0359799999999</v>
      </c>
      <c r="E29" s="110">
        <v>2589.3037099999997</v>
      </c>
      <c r="F29" s="123"/>
      <c r="G29" s="112"/>
      <c r="H29" s="109"/>
      <c r="I29" s="133"/>
      <c r="J29" s="109"/>
      <c r="K29" s="112"/>
      <c r="L29" s="110"/>
      <c r="M29" s="109"/>
      <c r="N29" s="110"/>
      <c r="O29" s="89" t="s">
        <v>256</v>
      </c>
    </row>
    <row r="30" spans="1:15" ht="15" customHeight="1">
      <c r="A30" s="26">
        <v>26</v>
      </c>
      <c r="B30" s="6" t="s">
        <v>286</v>
      </c>
      <c r="C30" s="123">
        <v>31592.768119999997</v>
      </c>
      <c r="D30" s="110">
        <v>72182.983319999985</v>
      </c>
      <c r="E30" s="110">
        <v>113344.25777</v>
      </c>
      <c r="F30" s="123"/>
      <c r="G30" s="112"/>
      <c r="H30" s="109"/>
      <c r="I30" s="133"/>
      <c r="J30" s="109"/>
      <c r="K30" s="112"/>
      <c r="L30" s="110"/>
      <c r="M30" s="109"/>
      <c r="N30" s="110"/>
      <c r="O30" s="89" t="s">
        <v>267</v>
      </c>
    </row>
    <row r="31" spans="1:15" ht="15" customHeight="1">
      <c r="A31" s="26">
        <v>27</v>
      </c>
      <c r="B31" s="6" t="s">
        <v>316</v>
      </c>
      <c r="C31" s="123">
        <v>396.73109999999997</v>
      </c>
      <c r="D31" s="110">
        <v>961.40431999999998</v>
      </c>
      <c r="E31" s="110">
        <v>1645.5804699999999</v>
      </c>
      <c r="F31" s="123"/>
      <c r="G31" s="112"/>
      <c r="H31" s="109"/>
      <c r="I31" s="133"/>
      <c r="J31" s="109"/>
      <c r="K31" s="112"/>
      <c r="L31" s="110"/>
      <c r="M31" s="109"/>
      <c r="N31" s="110"/>
      <c r="O31" s="89" t="s">
        <v>266</v>
      </c>
    </row>
    <row r="32" spans="1:15" ht="15" customHeight="1">
      <c r="A32" s="26">
        <v>28</v>
      </c>
      <c r="B32" s="6" t="s">
        <v>287</v>
      </c>
      <c r="C32" s="123">
        <v>13968.063759999999</v>
      </c>
      <c r="D32" s="110">
        <v>29537.352460000002</v>
      </c>
      <c r="E32" s="110">
        <v>46520.047980000003</v>
      </c>
      <c r="F32" s="123"/>
      <c r="G32" s="112"/>
      <c r="H32" s="109"/>
      <c r="I32" s="133"/>
      <c r="J32" s="109"/>
      <c r="K32" s="112"/>
      <c r="L32" s="110"/>
      <c r="M32" s="109"/>
      <c r="N32" s="110"/>
      <c r="O32" s="89" t="s">
        <v>268</v>
      </c>
    </row>
    <row r="33" spans="1:15" ht="15" customHeight="1">
      <c r="A33" s="26">
        <v>29</v>
      </c>
      <c r="B33" s="6" t="s">
        <v>390</v>
      </c>
      <c r="C33" s="123">
        <v>0</v>
      </c>
      <c r="D33" s="110">
        <v>0</v>
      </c>
      <c r="E33" s="110">
        <v>0</v>
      </c>
      <c r="F33" s="123"/>
      <c r="G33" s="112"/>
      <c r="H33" s="69"/>
      <c r="I33" s="133"/>
      <c r="J33" s="109"/>
      <c r="K33" s="109"/>
      <c r="L33" s="109"/>
      <c r="M33" s="109"/>
      <c r="N33" s="110"/>
      <c r="O33" s="89" t="s">
        <v>420</v>
      </c>
    </row>
    <row r="34" spans="1:15" ht="15" customHeight="1">
      <c r="A34" s="26">
        <v>30</v>
      </c>
      <c r="B34" s="6" t="s">
        <v>391</v>
      </c>
      <c r="C34" s="123">
        <v>0</v>
      </c>
      <c r="D34" s="110">
        <v>0</v>
      </c>
      <c r="E34" s="110">
        <v>0</v>
      </c>
      <c r="F34" s="123"/>
      <c r="G34" s="112"/>
      <c r="H34" s="69"/>
      <c r="I34" s="133"/>
      <c r="J34" s="109"/>
      <c r="K34" s="109"/>
      <c r="L34" s="109"/>
      <c r="M34" s="109"/>
      <c r="N34" s="110"/>
      <c r="O34" s="89" t="s">
        <v>419</v>
      </c>
    </row>
    <row r="35" spans="1:15" s="10" customFormat="1" ht="15" customHeight="1">
      <c r="A35" s="26">
        <v>31</v>
      </c>
      <c r="B35" s="63" t="s">
        <v>330</v>
      </c>
      <c r="C35" s="124">
        <v>46384.361930000006</v>
      </c>
      <c r="D35" s="113">
        <v>103981.77613000001</v>
      </c>
      <c r="E35" s="113">
        <v>164099.18999999997</v>
      </c>
      <c r="F35" s="124"/>
      <c r="G35" s="116"/>
      <c r="H35" s="115"/>
      <c r="I35" s="134"/>
      <c r="J35" s="115"/>
      <c r="K35" s="116"/>
      <c r="L35" s="113"/>
      <c r="M35" s="115"/>
      <c r="N35" s="113"/>
      <c r="O35" s="90" t="s">
        <v>307</v>
      </c>
    </row>
    <row r="36" spans="1:15" ht="15" customHeight="1">
      <c r="A36" s="26">
        <v>32</v>
      </c>
      <c r="B36" s="6" t="s">
        <v>331</v>
      </c>
      <c r="C36" s="123">
        <v>181924.42885999999</v>
      </c>
      <c r="D36" s="110">
        <v>237469.68278</v>
      </c>
      <c r="E36" s="110">
        <v>411011.88308</v>
      </c>
      <c r="F36" s="123"/>
      <c r="G36" s="112"/>
      <c r="H36" s="109"/>
      <c r="I36" s="133"/>
      <c r="J36" s="109"/>
      <c r="K36" s="112"/>
      <c r="L36" s="110"/>
      <c r="M36" s="109"/>
      <c r="N36" s="110"/>
      <c r="O36" s="89" t="s">
        <v>306</v>
      </c>
    </row>
    <row r="37" spans="1:15" ht="15" customHeight="1">
      <c r="A37" s="26">
        <v>33</v>
      </c>
      <c r="B37" s="6" t="s">
        <v>237</v>
      </c>
      <c r="C37" s="123">
        <v>-42380.765009999996</v>
      </c>
      <c r="D37" s="110">
        <v>-33734.700350000006</v>
      </c>
      <c r="E37" s="110">
        <v>-61511.482999999993</v>
      </c>
      <c r="F37" s="123"/>
      <c r="G37" s="112"/>
      <c r="H37" s="109"/>
      <c r="I37" s="133"/>
      <c r="J37" s="109"/>
      <c r="K37" s="112"/>
      <c r="L37" s="110"/>
      <c r="M37" s="109"/>
      <c r="N37" s="110"/>
      <c r="O37" s="89" t="s">
        <v>305</v>
      </c>
    </row>
    <row r="38" spans="1:15" ht="15" customHeight="1">
      <c r="A38" s="26">
        <v>34</v>
      </c>
      <c r="B38" s="6" t="s">
        <v>239</v>
      </c>
      <c r="C38" s="123">
        <v>139543.66383999996</v>
      </c>
      <c r="D38" s="110">
        <v>203734.98243999999</v>
      </c>
      <c r="E38" s="110">
        <v>349500.40009000001</v>
      </c>
      <c r="F38" s="123"/>
      <c r="G38" s="112"/>
      <c r="H38" s="109"/>
      <c r="I38" s="133"/>
      <c r="J38" s="109"/>
      <c r="K38" s="112"/>
      <c r="L38" s="110"/>
      <c r="M38" s="109"/>
      <c r="N38" s="110"/>
      <c r="O38" s="89" t="s">
        <v>254</v>
      </c>
    </row>
    <row r="39" spans="1:15" ht="15" customHeight="1">
      <c r="A39" s="26">
        <v>35</v>
      </c>
      <c r="B39" s="6" t="s">
        <v>240</v>
      </c>
      <c r="C39" s="123">
        <v>-34104.767569999996</v>
      </c>
      <c r="D39" s="110">
        <v>-1191.4326399999991</v>
      </c>
      <c r="E39" s="110">
        <v>-9157.9335599999995</v>
      </c>
      <c r="F39" s="123"/>
      <c r="G39" s="112"/>
      <c r="H39" s="109"/>
      <c r="I39" s="133"/>
      <c r="J39" s="109"/>
      <c r="K39" s="112"/>
      <c r="L39" s="110"/>
      <c r="M39" s="109"/>
      <c r="N39" s="110"/>
      <c r="O39" s="89" t="s">
        <v>253</v>
      </c>
    </row>
    <row r="40" spans="1:15" ht="15" customHeight="1">
      <c r="A40" s="26">
        <v>36</v>
      </c>
      <c r="B40" s="6" t="s">
        <v>332</v>
      </c>
      <c r="C40" s="123">
        <v>173648.43138999998</v>
      </c>
      <c r="D40" s="110">
        <v>204926.41508000001</v>
      </c>
      <c r="E40" s="110">
        <v>358658.33363000001</v>
      </c>
      <c r="F40" s="123"/>
      <c r="G40" s="112"/>
      <c r="H40" s="109"/>
      <c r="I40" s="133"/>
      <c r="J40" s="109"/>
      <c r="K40" s="112"/>
      <c r="L40" s="110"/>
      <c r="M40" s="109"/>
      <c r="N40" s="110"/>
      <c r="O40" s="89" t="s">
        <v>304</v>
      </c>
    </row>
    <row r="41" spans="1:15" ht="15" customHeight="1">
      <c r="A41" s="26">
        <v>37</v>
      </c>
      <c r="B41" s="6" t="s">
        <v>242</v>
      </c>
      <c r="C41" s="123">
        <v>62918.555789999999</v>
      </c>
      <c r="D41" s="110">
        <v>3841.13868</v>
      </c>
      <c r="E41" s="110">
        <v>39135.68204</v>
      </c>
      <c r="F41" s="123"/>
      <c r="G41" s="112"/>
      <c r="H41" s="109"/>
      <c r="I41" s="133"/>
      <c r="J41" s="109"/>
      <c r="K41" s="112"/>
      <c r="L41" s="110"/>
      <c r="M41" s="109"/>
      <c r="N41" s="110"/>
      <c r="O41" s="89" t="s">
        <v>303</v>
      </c>
    </row>
    <row r="42" spans="1:15" s="10" customFormat="1" ht="15" customHeight="1">
      <c r="A42" s="26">
        <v>38</v>
      </c>
      <c r="B42" s="63" t="s">
        <v>333</v>
      </c>
      <c r="C42" s="124">
        <v>236566.98717999997</v>
      </c>
      <c r="D42" s="113">
        <v>208767.55373999997</v>
      </c>
      <c r="E42" s="113">
        <v>397794.01567999995</v>
      </c>
      <c r="F42" s="124"/>
      <c r="G42" s="116"/>
      <c r="H42" s="115"/>
      <c r="I42" s="134"/>
      <c r="J42" s="115"/>
      <c r="K42" s="116"/>
      <c r="L42" s="113"/>
      <c r="M42" s="115"/>
      <c r="N42" s="113"/>
      <c r="O42" s="90" t="s">
        <v>302</v>
      </c>
    </row>
    <row r="43" spans="1:15">
      <c r="H43" s="13"/>
    </row>
    <row r="44" spans="1:15" ht="15.5">
      <c r="B44" s="91" t="s">
        <v>421</v>
      </c>
    </row>
  </sheetData>
  <mergeCells count="2">
    <mergeCell ref="A2:O2"/>
    <mergeCell ref="A3:O3"/>
  </mergeCells>
  <pageMargins left="0.7" right="0.7" top="0.75" bottom="0.75" header="0.3" footer="0.3"/>
  <pageSetup paperSize="9" scale="3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O6"/>
  <sheetViews>
    <sheetView zoomScaleNormal="100" workbookViewId="0">
      <pane xSplit="2" ySplit="4" topLeftCell="C5" activePane="bottomRight" state="frozen"/>
      <selection pane="topRight"/>
      <selection pane="bottomLeft"/>
      <selection pane="bottomRight" activeCell="F5" sqref="F5:F6"/>
    </sheetView>
  </sheetViews>
  <sheetFormatPr defaultRowHeight="14.5"/>
  <cols>
    <col min="1" max="1" width="4.453125" customWidth="1"/>
    <col min="2" max="2" width="13.54296875" bestFit="1" customWidth="1"/>
    <col min="3" max="14" width="15" customWidth="1"/>
    <col min="15" max="15" width="37.81640625"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0</v>
      </c>
      <c r="B3" s="146"/>
      <c r="C3" s="146"/>
      <c r="D3" s="146"/>
      <c r="E3" s="146"/>
      <c r="F3" s="146"/>
      <c r="G3" s="146"/>
      <c r="H3" s="146"/>
      <c r="I3" s="146"/>
      <c r="J3" s="146"/>
      <c r="K3" s="146"/>
      <c r="L3" s="146"/>
      <c r="M3" s="146"/>
      <c r="N3" s="146"/>
      <c r="O3" s="146"/>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c r="A5">
        <v>1</v>
      </c>
      <c r="B5" s="6" t="s">
        <v>318</v>
      </c>
      <c r="C5" s="109">
        <v>19364158.569367997</v>
      </c>
      <c r="D5" s="112">
        <v>39397421.812532</v>
      </c>
      <c r="E5" s="110">
        <v>60077534.680692002</v>
      </c>
      <c r="F5" s="110"/>
      <c r="G5" s="109"/>
      <c r="H5" s="109"/>
      <c r="I5" s="109"/>
      <c r="J5" s="109"/>
      <c r="K5" s="109"/>
      <c r="L5" s="110"/>
      <c r="M5" s="109"/>
      <c r="N5" s="60"/>
      <c r="O5" s="85" t="s">
        <v>164</v>
      </c>
    </row>
    <row r="6" spans="1:15">
      <c r="A6">
        <v>2</v>
      </c>
      <c r="B6" s="6" t="s">
        <v>283</v>
      </c>
      <c r="C6" s="109">
        <v>15220712.613911001</v>
      </c>
      <c r="D6" s="112">
        <v>30712370.25584</v>
      </c>
      <c r="E6" s="110">
        <v>47571200.118348002</v>
      </c>
      <c r="F6" s="110"/>
      <c r="G6" s="109"/>
      <c r="H6" s="109"/>
      <c r="I6" s="109"/>
      <c r="J6" s="109"/>
      <c r="K6" s="109"/>
      <c r="L6" s="110"/>
      <c r="M6" s="109"/>
      <c r="N6" s="60"/>
      <c r="O6" s="85" t="s">
        <v>317</v>
      </c>
    </row>
  </sheetData>
  <mergeCells count="2">
    <mergeCell ref="A2:O2"/>
    <mergeCell ref="A3:O3"/>
  </mergeCells>
  <pageMargins left="0.7" right="0.7" top="0.75" bottom="0.75" header="0.3" footer="0.3"/>
  <pageSetup paperSize="9" scale="5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O38"/>
  <sheetViews>
    <sheetView tabSelected="1" zoomScale="90" zoomScaleNormal="90" workbookViewId="0">
      <pane xSplit="2" ySplit="4" topLeftCell="C5" activePane="bottomRight" state="frozen"/>
      <selection pane="topRight"/>
      <selection pane="bottomLeft"/>
      <selection pane="bottomRight" activeCell="A4" sqref="A4"/>
    </sheetView>
  </sheetViews>
  <sheetFormatPr defaultRowHeight="14.5"/>
  <cols>
    <col min="1" max="1" width="3.81640625" bestFit="1" customWidth="1"/>
    <col min="2" max="2" width="13.1796875" bestFit="1" customWidth="1"/>
    <col min="3" max="14" width="15.1796875" customWidth="1"/>
    <col min="15" max="15" width="38.1796875"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444</v>
      </c>
      <c r="B3" s="146"/>
      <c r="C3" s="146"/>
      <c r="D3" s="146"/>
      <c r="E3" s="146"/>
      <c r="F3" s="146"/>
      <c r="G3" s="146"/>
      <c r="H3" s="146"/>
      <c r="I3" s="146"/>
      <c r="J3" s="146"/>
      <c r="K3" s="146"/>
      <c r="L3" s="146"/>
      <c r="M3" s="146"/>
      <c r="N3" s="146"/>
      <c r="O3" s="146"/>
    </row>
    <row r="4" spans="1:15" s="57" customFormat="1" ht="31.5" thickBot="1">
      <c r="A4" s="56" t="s">
        <v>1</v>
      </c>
      <c r="B4" s="56" t="s">
        <v>31</v>
      </c>
      <c r="C4" s="46" t="s">
        <v>368</v>
      </c>
      <c r="D4" s="46" t="s">
        <v>367</v>
      </c>
      <c r="E4" s="46" t="s">
        <v>366</v>
      </c>
      <c r="F4" s="46" t="s">
        <v>365</v>
      </c>
      <c r="G4" s="46" t="s">
        <v>364</v>
      </c>
      <c r="H4" s="46" t="s">
        <v>363</v>
      </c>
      <c r="I4" s="46" t="s">
        <v>362</v>
      </c>
      <c r="J4" s="46" t="s">
        <v>361</v>
      </c>
      <c r="K4" s="46" t="s">
        <v>360</v>
      </c>
      <c r="L4" s="46" t="s">
        <v>359</v>
      </c>
      <c r="M4" s="46" t="s">
        <v>358</v>
      </c>
      <c r="N4" s="46" t="s">
        <v>357</v>
      </c>
      <c r="O4" s="56" t="s">
        <v>25</v>
      </c>
    </row>
    <row r="5" spans="1:15">
      <c r="A5" s="26">
        <v>1</v>
      </c>
      <c r="B5" s="6" t="s">
        <v>318</v>
      </c>
      <c r="C5" s="112">
        <v>988097.67918000009</v>
      </c>
      <c r="D5" s="112">
        <v>1931928.7123499999</v>
      </c>
      <c r="E5" s="123">
        <v>2902901.7456999999</v>
      </c>
      <c r="F5" s="123"/>
      <c r="G5" s="109"/>
      <c r="H5" s="109"/>
      <c r="I5" s="112"/>
      <c r="J5" s="109"/>
      <c r="K5" s="112"/>
      <c r="L5" s="110"/>
      <c r="M5" s="109"/>
      <c r="N5" s="110"/>
      <c r="O5" s="85" t="s">
        <v>164</v>
      </c>
    </row>
    <row r="6" spans="1:15">
      <c r="A6" s="26">
        <v>2</v>
      </c>
      <c r="B6" s="6" t="s">
        <v>283</v>
      </c>
      <c r="C6" s="112">
        <v>2536621.2796500004</v>
      </c>
      <c r="D6" s="112">
        <v>3938547.44142</v>
      </c>
      <c r="E6" s="123">
        <v>5240634.0020000003</v>
      </c>
      <c r="F6" s="123"/>
      <c r="G6" s="109"/>
      <c r="H6" s="109"/>
      <c r="I6" s="112"/>
      <c r="J6" s="109"/>
      <c r="K6" s="112"/>
      <c r="L6" s="110"/>
      <c r="M6" s="109"/>
      <c r="N6" s="110"/>
      <c r="O6" s="85" t="s">
        <v>317</v>
      </c>
    </row>
    <row r="7" spans="1:15">
      <c r="C7" s="25"/>
    </row>
    <row r="8" spans="1:15">
      <c r="C8" s="25"/>
    </row>
    <row r="9" spans="1:15">
      <c r="C9" s="25"/>
    </row>
    <row r="10" spans="1:15">
      <c r="C10" s="25"/>
    </row>
    <row r="11" spans="1:15">
      <c r="C11" s="25"/>
    </row>
    <row r="12" spans="1:15">
      <c r="C12" s="25"/>
    </row>
    <row r="13" spans="1:15">
      <c r="C13" s="25"/>
    </row>
    <row r="14" spans="1:15">
      <c r="C14" s="25"/>
    </row>
    <row r="15" spans="1:15">
      <c r="C15" s="25"/>
    </row>
    <row r="16" spans="1:15">
      <c r="C16" s="25"/>
    </row>
    <row r="17" spans="3:3">
      <c r="C17" s="25"/>
    </row>
    <row r="18" spans="3:3">
      <c r="C18" s="25"/>
    </row>
    <row r="19" spans="3:3">
      <c r="C19" s="25"/>
    </row>
    <row r="20" spans="3:3">
      <c r="C20" s="25"/>
    </row>
    <row r="21" spans="3:3">
      <c r="C21" s="25"/>
    </row>
    <row r="22" spans="3:3">
      <c r="C22" s="25"/>
    </row>
    <row r="23" spans="3:3">
      <c r="C23" s="25"/>
    </row>
    <row r="24" spans="3:3">
      <c r="C24" s="25"/>
    </row>
    <row r="25" spans="3:3">
      <c r="C25" s="25"/>
    </row>
    <row r="26" spans="3:3">
      <c r="C26" s="25"/>
    </row>
    <row r="27" spans="3:3">
      <c r="C27" s="25"/>
    </row>
    <row r="28" spans="3:3">
      <c r="C28" s="25"/>
    </row>
    <row r="29" spans="3:3">
      <c r="C29" s="25"/>
    </row>
    <row r="30" spans="3:3">
      <c r="C30" s="25"/>
    </row>
    <row r="31" spans="3:3">
      <c r="C31" s="25"/>
    </row>
    <row r="32" spans="3:3">
      <c r="C32" s="25"/>
    </row>
    <row r="33" spans="3:3">
      <c r="C33" s="25"/>
    </row>
    <row r="34" spans="3:3">
      <c r="C34" s="25"/>
    </row>
    <row r="35" spans="3:3">
      <c r="C35" s="25"/>
    </row>
    <row r="36" spans="3:3">
      <c r="C36" s="25"/>
    </row>
    <row r="37" spans="3:3">
      <c r="C37" s="25"/>
    </row>
    <row r="38" spans="3:3">
      <c r="C38" s="25"/>
    </row>
  </sheetData>
  <mergeCells count="2">
    <mergeCell ref="A2:O2"/>
    <mergeCell ref="A3:O3"/>
  </mergeCells>
  <pageMargins left="0.7" right="0.7" top="0.75" bottom="0.75" header="0.3" footer="0.3"/>
  <pageSetup paperSize="9" scale="5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G31"/>
  <sheetViews>
    <sheetView showGridLines="0" workbookViewId="0"/>
  </sheetViews>
  <sheetFormatPr defaultRowHeight="14.5"/>
  <cols>
    <col min="1" max="1" width="3.1796875" style="16" customWidth="1"/>
    <col min="2" max="2" width="3.1796875" customWidth="1"/>
    <col min="3" max="3" width="30.81640625" customWidth="1"/>
    <col min="4" max="4" width="50.81640625" customWidth="1"/>
    <col min="5" max="5" width="3.1796875" customWidth="1"/>
    <col min="6" max="6" width="30.81640625" customWidth="1"/>
    <col min="7" max="7" width="50.81640625" customWidth="1"/>
  </cols>
  <sheetData>
    <row r="2" spans="3:7">
      <c r="D2" s="27" t="s">
        <v>320</v>
      </c>
      <c r="E2" s="27"/>
      <c r="F2" s="27"/>
      <c r="G2" s="27" t="s">
        <v>319</v>
      </c>
    </row>
    <row r="5" spans="3:7" ht="67.5" customHeight="1">
      <c r="C5" s="28" t="s">
        <v>167</v>
      </c>
      <c r="D5" s="24" t="s">
        <v>168</v>
      </c>
      <c r="E5" s="24"/>
      <c r="F5" s="28" t="s">
        <v>171</v>
      </c>
      <c r="G5" s="23" t="s">
        <v>172</v>
      </c>
    </row>
    <row r="6" spans="3:7" ht="100.5" customHeight="1">
      <c r="D6" s="24" t="s">
        <v>169</v>
      </c>
      <c r="E6" s="24"/>
      <c r="G6" s="23" t="s">
        <v>173</v>
      </c>
    </row>
    <row r="7" spans="3:7" ht="84.75" customHeight="1">
      <c r="D7" s="24" t="s">
        <v>170</v>
      </c>
      <c r="E7" s="24"/>
      <c r="G7" s="23" t="s">
        <v>174</v>
      </c>
    </row>
    <row r="8" spans="3:7" ht="15" customHeight="1"/>
    <row r="9" spans="3:7" ht="134.25" customHeight="1">
      <c r="C9" s="28" t="s">
        <v>175</v>
      </c>
      <c r="D9" s="24" t="s">
        <v>176</v>
      </c>
      <c r="E9" s="24"/>
      <c r="F9" s="28" t="s">
        <v>177</v>
      </c>
      <c r="G9" s="23" t="s">
        <v>178</v>
      </c>
    </row>
    <row r="10" spans="3:7" ht="15" customHeight="1">
      <c r="D10" s="22"/>
      <c r="E10" s="22"/>
    </row>
    <row r="11" spans="3:7" ht="99.75" customHeight="1">
      <c r="C11" s="28" t="s">
        <v>179</v>
      </c>
      <c r="D11" s="24" t="s">
        <v>180</v>
      </c>
      <c r="E11" s="24"/>
      <c r="F11" s="28" t="s">
        <v>181</v>
      </c>
      <c r="G11" s="23" t="s">
        <v>182</v>
      </c>
    </row>
    <row r="12" spans="3:7" ht="15" customHeight="1"/>
    <row r="13" spans="3:7" ht="57" customHeight="1">
      <c r="C13" s="28" t="s">
        <v>183</v>
      </c>
      <c r="D13" s="24" t="s">
        <v>184</v>
      </c>
      <c r="E13" s="24"/>
      <c r="F13" s="28" t="s">
        <v>185</v>
      </c>
      <c r="G13" s="23" t="s">
        <v>186</v>
      </c>
    </row>
    <row r="14" spans="3:7" ht="15" customHeight="1"/>
    <row r="15" spans="3:7" ht="59.25" customHeight="1">
      <c r="C15" s="28" t="s">
        <v>443</v>
      </c>
      <c r="D15" s="29" t="s">
        <v>323</v>
      </c>
      <c r="E15" s="29"/>
      <c r="F15" s="28" t="s">
        <v>445</v>
      </c>
      <c r="G15" s="29" t="s">
        <v>321</v>
      </c>
    </row>
    <row r="16" spans="3:7" ht="15" customHeight="1">
      <c r="D16" s="21"/>
      <c r="E16" s="21"/>
    </row>
    <row r="17" spans="3:7" ht="40.5" customHeight="1">
      <c r="C17" s="28" t="s">
        <v>322</v>
      </c>
      <c r="D17" s="29" t="s">
        <v>326</v>
      </c>
      <c r="E17" s="29"/>
      <c r="F17" s="28" t="s">
        <v>324</v>
      </c>
      <c r="G17" s="29" t="s">
        <v>325</v>
      </c>
    </row>
    <row r="18" spans="3:7" ht="15" customHeight="1"/>
    <row r="19" spans="3:7" ht="58">
      <c r="C19" s="28" t="s">
        <v>201</v>
      </c>
      <c r="D19" s="30" t="s">
        <v>339</v>
      </c>
      <c r="F19" s="28" t="s">
        <v>209</v>
      </c>
      <c r="G19" s="22" t="s">
        <v>342</v>
      </c>
    </row>
    <row r="20" spans="3:7" ht="15.75" customHeight="1">
      <c r="C20" s="28"/>
      <c r="F20" s="28"/>
    </row>
    <row r="21" spans="3:7" ht="87">
      <c r="C21" s="28" t="s">
        <v>202</v>
      </c>
      <c r="D21" s="30" t="s">
        <v>340</v>
      </c>
      <c r="F21" s="28" t="s">
        <v>210</v>
      </c>
      <c r="G21" s="22" t="s">
        <v>343</v>
      </c>
    </row>
    <row r="22" spans="3:7" ht="15" customHeight="1"/>
    <row r="23" spans="3:7" ht="72.5">
      <c r="C23" s="28" t="s">
        <v>203</v>
      </c>
      <c r="D23" s="22" t="s">
        <v>341</v>
      </c>
      <c r="F23" s="28" t="s">
        <v>211</v>
      </c>
      <c r="G23" s="22" t="s">
        <v>345</v>
      </c>
    </row>
    <row r="24" spans="3:7" ht="18" customHeight="1"/>
    <row r="25" spans="3:7" ht="101.5">
      <c r="C25" s="28" t="s">
        <v>204</v>
      </c>
      <c r="D25" s="22" t="s">
        <v>338</v>
      </c>
      <c r="F25" s="28" t="s">
        <v>212</v>
      </c>
      <c r="G25" s="22" t="s">
        <v>344</v>
      </c>
    </row>
    <row r="26" spans="3:7" ht="22.5" customHeight="1"/>
    <row r="27" spans="3:7" ht="67.5" customHeight="1">
      <c r="C27" s="28" t="s">
        <v>205</v>
      </c>
      <c r="D27" s="22" t="s">
        <v>346</v>
      </c>
      <c r="F27" s="28" t="s">
        <v>188</v>
      </c>
      <c r="G27" s="22" t="s">
        <v>347</v>
      </c>
    </row>
    <row r="28" spans="3:7" ht="72.5">
      <c r="C28" s="28" t="s">
        <v>206</v>
      </c>
      <c r="D28" s="30" t="s">
        <v>348</v>
      </c>
      <c r="F28" s="28" t="s">
        <v>213</v>
      </c>
      <c r="G28" s="22" t="s">
        <v>349</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4EB6BF-F531-45D9-862E-BCDD44FE5F3F}">
  <ds:schemaRefs>
    <ds:schemaRef ds:uri="http://schemas.microsoft.com/sharepoint/v3"/>
    <ds:schemaRef ds:uri="http://schemas.microsoft.com/office/2006/documentManagement/types"/>
    <ds:schemaRef ds:uri="http://purl.org/dc/elements/1.1/"/>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570A5427-C46A-4ACC-BBE5-E9E53D4538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Notes</vt:lpstr>
      <vt:lpstr>Cover</vt:lpstr>
      <vt:lpstr>Table Of Content</vt:lpstr>
      <vt:lpstr>Key Stats</vt:lpstr>
      <vt:lpstr>Ratio</vt:lpstr>
      <vt:lpstr>FP-Life Insurance</vt:lpstr>
      <vt:lpstr>FP-General Insurance</vt:lpstr>
      <vt:lpstr>FP- Reinsurance</vt:lpstr>
      <vt:lpstr>FP- Social Insurance</vt:lpstr>
      <vt:lpstr>FP- CSAFPPTPTA Insurance</vt:lpstr>
      <vt:lpstr>===</vt:lpstr>
      <vt:lpstr>IS-Life Insurance</vt:lpstr>
      <vt:lpstr>IS-General Insurance</vt:lpstr>
      <vt:lpstr>IS-Reinsurance</vt:lpstr>
      <vt:lpstr>IS-Social Insurance</vt:lpstr>
      <vt:lpstr>IS-CSAFPPTPTA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Oksidea Riveta</cp:lastModifiedBy>
  <cp:lastPrinted>2017-02-17T04:51:43Z</cp:lastPrinted>
  <dcterms:created xsi:type="dcterms:W3CDTF">2016-02-23T06:03:52Z</dcterms:created>
  <dcterms:modified xsi:type="dcterms:W3CDTF">2023-06-08T02:23:36Z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