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4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tables/table3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KERTAS KERJA\BUKU STATISTIK\2024\NARASI\"/>
    </mc:Choice>
  </mc:AlternateContent>
  <xr:revisionPtr revIDLastSave="0" documentId="13_ncr:1_{17F5D86D-68BF-4FB7-B771-9CBD40799574}" xr6:coauthVersionLast="47" xr6:coauthVersionMax="47" xr10:uidLastSave="{00000000-0000-0000-0000-000000000000}"/>
  <bookViews>
    <workbookView xWindow="-110" yWindow="-110" windowWidth="19420" windowHeight="11500" xr2:uid="{67855DD5-63DA-47D2-BBFF-C68713B01EA5}"/>
  </bookViews>
  <sheets>
    <sheet name="Lampiran 1" sheetId="1" r:id="rId1"/>
    <sheet name="Lampiran 2" sheetId="2" r:id="rId2"/>
    <sheet name="Lampiran 2A" sheetId="3" r:id="rId3"/>
    <sheet name="Lampiran 3" sheetId="4" r:id="rId4"/>
    <sheet name="Lampiran 4" sheetId="5" r:id="rId5"/>
  </sheets>
  <externalReferences>
    <externalReference r:id="rId6"/>
  </externalReferences>
  <definedNames>
    <definedName name="ATAP">[1]MASTER!$V:$V</definedName>
    <definedName name="ATLAIN">[1]MASTER!$X:$X</definedName>
    <definedName name="ATW">[1]MASTER!$W:$W</definedName>
    <definedName name="PER">[1]MASTER!$A:$A</definedName>
    <definedName name="_xlnm.Print_Area" localSheetId="0">'Lampiran 1'!$A$1:$N$59</definedName>
    <definedName name="_xlnm.Print_Area" localSheetId="1">'Lampiran 2'!$A$1:$K$41</definedName>
    <definedName name="_xlnm.Print_Area" localSheetId="2">'Lampiran 2A'!$A$1:$D$51</definedName>
    <definedName name="_xlnm.Print_Area" localSheetId="3">'Lampiran 3'!$A$1:$J$32</definedName>
    <definedName name="_xlnm.Print_Titles" localSheetId="0">'Lampiran 1'!$4:$4</definedName>
    <definedName name="_xlnm.Print_Titles" localSheetId="1">'Lampiran 2'!$4:$4</definedName>
    <definedName name="_xlnm.Print_Titles" localSheetId="2">'Lampiran 2A'!$4:$4</definedName>
  </definedNames>
  <calcPr calcId="191029" refMode="R1C1" iterateCount="0" calcOnSave="0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2" i="4" l="1"/>
  <c r="H31" i="4"/>
  <c r="H30" i="4"/>
  <c r="H29" i="4"/>
  <c r="H28" i="4"/>
  <c r="H26" i="4"/>
  <c r="H25" i="4"/>
  <c r="H24" i="4"/>
  <c r="H23" i="4"/>
  <c r="H22" i="4"/>
  <c r="H21" i="4"/>
  <c r="H20" i="4"/>
  <c r="H19" i="4"/>
  <c r="H18" i="4"/>
  <c r="H17" i="4"/>
  <c r="H16" i="4"/>
  <c r="H15" i="4"/>
  <c r="H14" i="4"/>
  <c r="H13" i="4"/>
  <c r="H12" i="4"/>
  <c r="H11" i="4"/>
  <c r="H10" i="4"/>
  <c r="H9" i="4"/>
  <c r="H7" i="4"/>
  <c r="N47" i="1"/>
  <c r="N43" i="1"/>
  <c r="C42" i="3"/>
  <c r="C19" i="3"/>
  <c r="K33" i="2"/>
  <c r="C54" i="1"/>
  <c r="B54" i="1"/>
  <c r="C53" i="1"/>
  <c r="B53" i="1"/>
  <c r="C52" i="1"/>
  <c r="B5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abdiy</author>
  </authors>
  <commentList>
    <comment ref="D4" authorId="0" shapeId="0" xr:uid="{93E98C86-A059-49CF-91DA-76FFA1AE65FB}">
      <text>
        <r>
          <rPr>
            <b/>
            <sz val="9"/>
            <color indexed="81"/>
            <rFont val="Tahoma"/>
            <family val="2"/>
          </rPr>
          <t>Jumlah Beban Klaim bukan Beban Klaim Bruto</t>
        </r>
      </text>
    </comment>
  </commentList>
</comments>
</file>

<file path=xl/sharedStrings.xml><?xml version="1.0" encoding="utf-8"?>
<sst xmlns="http://schemas.openxmlformats.org/spreadsheetml/2006/main" count="248" uniqueCount="206">
  <si>
    <r>
      <t xml:space="preserve">POSISI KEUANGAN 
</t>
    </r>
    <r>
      <rPr>
        <i/>
        <sz val="8"/>
        <rFont val="Calibri"/>
        <family val="2"/>
      </rPr>
      <t>FINANCIAL POSITION</t>
    </r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</si>
  <si>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</si>
  <si>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</si>
  <si>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</si>
  <si>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</si>
  <si>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</si>
  <si>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</si>
  <si>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</si>
  <si>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</si>
  <si>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</si>
  <si>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</si>
  <si>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</si>
  <si>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r>
      <t xml:space="preserve">ASET / </t>
    </r>
    <r>
      <rPr>
        <i/>
        <sz val="8"/>
        <rFont val="Calibri"/>
        <family val="2"/>
      </rPr>
      <t>ASSETS</t>
    </r>
  </si>
  <si>
    <r>
      <t xml:space="preserve">1. Kas dan Bank / </t>
    </r>
    <r>
      <rPr>
        <i/>
        <sz val="8"/>
        <rFont val="Calibri"/>
        <family val="2"/>
      </rPr>
      <t>Cash and Bank</t>
    </r>
  </si>
  <si>
    <r>
      <t xml:space="preserve">2. Investasi / </t>
    </r>
    <r>
      <rPr>
        <i/>
        <sz val="8"/>
        <rFont val="Calibri"/>
        <family val="2"/>
      </rPr>
      <t>Investment*</t>
    </r>
  </si>
  <si>
    <r>
      <t xml:space="preserve">3. Piutang Pendapatan Imbal Jasa Penjaminan (IJP) / </t>
    </r>
    <r>
      <rPr>
        <i/>
        <sz val="8"/>
        <rFont val="Calibri"/>
        <family val="2"/>
      </rPr>
      <t>Return Guarantee Services (RGS)  Income Receivable</t>
    </r>
  </si>
  <si>
    <r>
      <t xml:space="preserve">4. Piutang Co-guarantee / </t>
    </r>
    <r>
      <rPr>
        <i/>
        <sz val="8"/>
        <rFont val="Calibri"/>
        <family val="2"/>
      </rPr>
      <t>Co-guarantee Receivable</t>
    </r>
  </si>
  <si>
    <r>
      <t xml:space="preserve">5. Piutang Lain-lain / </t>
    </r>
    <r>
      <rPr>
        <i/>
        <sz val="8"/>
        <rFont val="Calibri"/>
        <family val="2"/>
      </rPr>
      <t>Other Receivable</t>
    </r>
  </si>
  <si>
    <r>
      <t xml:space="preserve">6. Pendapatan yang Masih Harus Diterima / </t>
    </r>
    <r>
      <rPr>
        <i/>
        <sz val="8"/>
        <rFont val="Calibri"/>
        <family val="2"/>
      </rPr>
      <t>Revenue Receivable</t>
    </r>
  </si>
  <si>
    <r>
      <t xml:space="preserve">7. Uang Muka / </t>
    </r>
    <r>
      <rPr>
        <i/>
        <sz val="8"/>
        <rFont val="Calibri"/>
        <family val="2"/>
      </rPr>
      <t>Advance</t>
    </r>
  </si>
  <si>
    <r>
      <t xml:space="preserve">8. Biaya Dibayar Dimuka / </t>
    </r>
    <r>
      <rPr>
        <i/>
        <sz val="8"/>
        <rFont val="Calibri"/>
        <family val="2"/>
      </rPr>
      <t>Prepaid Expenses</t>
    </r>
  </si>
  <si>
    <r>
      <t xml:space="preserve">9. Piutang dalam Rangka Restrukturisasi Penjaminan / 
    </t>
    </r>
    <r>
      <rPr>
        <i/>
        <sz val="8"/>
        <rFont val="Calibri"/>
        <family val="2"/>
      </rPr>
      <t>Receivable in a Restructuring Guarantee</t>
    </r>
  </si>
  <si>
    <r>
      <t xml:space="preserve">10. Aset Tetap – Netto / </t>
    </r>
    <r>
      <rPr>
        <i/>
        <sz val="8"/>
        <rFont val="Calibri"/>
        <family val="2"/>
      </rPr>
      <t>Fixed Assets - Net</t>
    </r>
  </si>
  <si>
    <r>
      <t xml:space="preserve">11. Biaya Ditangguhkan / </t>
    </r>
    <r>
      <rPr>
        <i/>
        <sz val="8"/>
        <rFont val="Calibri"/>
        <family val="2"/>
      </rPr>
      <t>Deffered Expenses</t>
    </r>
  </si>
  <si>
    <r>
      <t xml:space="preserve">12. Aset yang Diambil Alih / </t>
    </r>
    <r>
      <rPr>
        <i/>
        <sz val="8"/>
        <rFont val="Calibri"/>
        <family val="2"/>
      </rPr>
      <t>Foreclosed Assets</t>
    </r>
  </si>
  <si>
    <r>
      <t xml:space="preserve">13. Aset Tidak Berwujud / </t>
    </r>
    <r>
      <rPr>
        <i/>
        <sz val="8"/>
        <rFont val="Calibri"/>
        <family val="2"/>
      </rPr>
      <t>Intangible Assets</t>
    </r>
  </si>
  <si>
    <r>
      <t xml:space="preserve">14. Aset Pajak Tangguhan / </t>
    </r>
    <r>
      <rPr>
        <i/>
        <sz val="8"/>
        <rFont val="Calibri"/>
        <family val="2"/>
      </rPr>
      <t>Deffered Tax Assets</t>
    </r>
  </si>
  <si>
    <r>
      <t>15. Dana Talangan Porsi Lancar /</t>
    </r>
    <r>
      <rPr>
        <i/>
        <sz val="8"/>
        <rFont val="Calibri"/>
        <family val="2"/>
      </rPr>
      <t xml:space="preserve"> Current Portion Bailout Fund</t>
    </r>
  </si>
  <si>
    <r>
      <t xml:space="preserve">16. Dana Penjaminan Syariah / </t>
    </r>
    <r>
      <rPr>
        <i/>
        <sz val="8"/>
        <rFont val="Calibri"/>
        <family val="2"/>
      </rPr>
      <t>Sharia Guarantee Fund</t>
    </r>
  </si>
  <si>
    <r>
      <t xml:space="preserve">17. Aset Lainnya/ </t>
    </r>
    <r>
      <rPr>
        <i/>
        <sz val="8"/>
        <rFont val="Calibri"/>
        <family val="2"/>
      </rPr>
      <t>Other Assets</t>
    </r>
  </si>
  <si>
    <r>
      <t xml:space="preserve">JUMLAH ASET / </t>
    </r>
    <r>
      <rPr>
        <i/>
        <sz val="8"/>
        <rFont val="Calibri"/>
        <family val="2"/>
      </rPr>
      <t>TOTAL ASSETS</t>
    </r>
  </si>
  <si>
    <r>
      <t xml:space="preserve">LIABILITAS DAN EKUITAS/ </t>
    </r>
    <r>
      <rPr>
        <i/>
        <sz val="8"/>
        <rFont val="Calibri"/>
        <family val="2"/>
      </rPr>
      <t>LIABILITIES AND EQUITY</t>
    </r>
  </si>
  <si>
    <r>
      <t xml:space="preserve">LIABILITAS / </t>
    </r>
    <r>
      <rPr>
        <i/>
        <sz val="8"/>
        <rFont val="Calibri"/>
        <family val="2"/>
      </rPr>
      <t>LIABILITIES</t>
    </r>
  </si>
  <si>
    <r>
      <t xml:space="preserve">1.  Utang Klaim / </t>
    </r>
    <r>
      <rPr>
        <i/>
        <sz val="8"/>
        <rFont val="Calibri"/>
        <family val="2"/>
      </rPr>
      <t>Claim Payable</t>
    </r>
  </si>
  <si>
    <r>
      <t xml:space="preserve">2.  Utang Pajak / </t>
    </r>
    <r>
      <rPr>
        <i/>
        <sz val="8"/>
        <rFont val="Calibri"/>
        <family val="2"/>
      </rPr>
      <t>Tax Payable</t>
    </r>
  </si>
  <si>
    <r>
      <t xml:space="preserve">3.  Pendapatan yang Ditangguhkan / </t>
    </r>
    <r>
      <rPr>
        <i/>
        <sz val="8"/>
        <rFont val="Calibri"/>
        <family val="2"/>
      </rPr>
      <t>Deferred Revenue</t>
    </r>
  </si>
  <si>
    <r>
      <t xml:space="preserve">4.  Utang Premi / </t>
    </r>
    <r>
      <rPr>
        <i/>
        <sz val="8"/>
        <rFont val="Calibri"/>
        <family val="2"/>
      </rPr>
      <t>Premium Payable</t>
    </r>
  </si>
  <si>
    <r>
      <t xml:space="preserve">5.  Utang Komisi / </t>
    </r>
    <r>
      <rPr>
        <i/>
        <sz val="8"/>
        <rFont val="Calibri"/>
        <family val="2"/>
      </rPr>
      <t>Commission Payable</t>
    </r>
  </si>
  <si>
    <r>
      <t xml:space="preserve">6.  Utang Co-guarantee / </t>
    </r>
    <r>
      <rPr>
        <i/>
        <sz val="8"/>
        <rFont val="Calibri"/>
        <family val="2"/>
      </rPr>
      <t>Co-guarantee Payable</t>
    </r>
  </si>
  <si>
    <r>
      <t xml:space="preserve">7.  Beban yang Masih Harus Dibayar / </t>
    </r>
    <r>
      <rPr>
        <i/>
        <sz val="8"/>
        <rFont val="Calibri"/>
        <family val="2"/>
      </rPr>
      <t>Expenses Payable</t>
    </r>
  </si>
  <si>
    <r>
      <t xml:space="preserve">8.  Cadangan Klaim / </t>
    </r>
    <r>
      <rPr>
        <i/>
        <sz val="8"/>
        <rFont val="Calibri"/>
        <family val="2"/>
      </rPr>
      <t>Claim Allowance</t>
    </r>
  </si>
  <si>
    <r>
      <t xml:space="preserve">9.  Utang Pajak Tangguhan / </t>
    </r>
    <r>
      <rPr>
        <i/>
        <sz val="8"/>
        <rFont val="Calibri"/>
        <family val="2"/>
      </rPr>
      <t>Deffered Tax Payable</t>
    </r>
  </si>
  <si>
    <r>
      <t xml:space="preserve">10. Utang Kontinjensi / </t>
    </r>
    <r>
      <rPr>
        <i/>
        <sz val="8"/>
        <rFont val="Calibri"/>
        <family val="2"/>
      </rPr>
      <t>Contingency Payable</t>
    </r>
  </si>
  <si>
    <r>
      <t xml:space="preserve">11. Obligasi Wajib Konversi / </t>
    </r>
    <r>
      <rPr>
        <i/>
        <sz val="8"/>
        <rFont val="Calibri"/>
        <family val="2"/>
      </rPr>
      <t>Mandatory Convertible Bond</t>
    </r>
  </si>
  <si>
    <r>
      <t xml:space="preserve">12. Penampungan sementara / </t>
    </r>
    <r>
      <rPr>
        <i/>
        <sz val="8"/>
        <rFont val="Calibri"/>
        <family val="2"/>
      </rPr>
      <t>Post-Employment Benefit Payable</t>
    </r>
  </si>
  <si>
    <r>
      <t xml:space="preserve">13. Utang Imbalan Pasca Kerja / </t>
    </r>
    <r>
      <rPr>
        <i/>
        <sz val="8"/>
        <rFont val="Calibri"/>
        <family val="2"/>
      </rPr>
      <t>Post-Employment Benefit Payable</t>
    </r>
  </si>
  <si>
    <r>
      <t xml:space="preserve">14. Liabilitas Lainnya / </t>
    </r>
    <r>
      <rPr>
        <i/>
        <sz val="8"/>
        <rFont val="Calibri"/>
        <family val="2"/>
      </rPr>
      <t>Other Liabilities</t>
    </r>
  </si>
  <si>
    <r>
      <t xml:space="preserve">JUMLAH LIABILITAS / </t>
    </r>
    <r>
      <rPr>
        <i/>
        <sz val="8"/>
        <rFont val="Calibri"/>
        <family val="2"/>
      </rPr>
      <t>TOTAL LIABILITIES</t>
    </r>
  </si>
  <si>
    <r>
      <t xml:space="preserve">EKUITAS / </t>
    </r>
    <r>
      <rPr>
        <i/>
        <sz val="8"/>
        <rFont val="Calibri"/>
        <family val="2"/>
      </rPr>
      <t>EQUITY</t>
    </r>
  </si>
  <si>
    <r>
      <t xml:space="preserve">15. Modal / </t>
    </r>
    <r>
      <rPr>
        <i/>
        <sz val="8"/>
        <rFont val="Calibri"/>
        <family val="2"/>
      </rPr>
      <t>Equity</t>
    </r>
  </si>
  <si>
    <r>
      <t xml:space="preserve">a. Modal Disetor / </t>
    </r>
    <r>
      <rPr>
        <i/>
        <sz val="8"/>
        <rFont val="Calibri"/>
        <family val="2"/>
      </rPr>
      <t>Paid-in Capital</t>
    </r>
  </si>
  <si>
    <r>
      <t xml:space="preserve">b. Agio / </t>
    </r>
    <r>
      <rPr>
        <i/>
        <sz val="8"/>
        <rFont val="Calibri"/>
        <family val="2"/>
      </rPr>
      <t>Capital Paid in Excess of Par Value</t>
    </r>
  </si>
  <si>
    <r>
      <t xml:space="preserve">c. diasgio -/-- / </t>
    </r>
    <r>
      <rPr>
        <i/>
        <sz val="8"/>
        <rFont val="Calibri"/>
        <family val="2"/>
      </rPr>
      <t>Capital Paid in Discount of Par Value</t>
    </r>
  </si>
  <si>
    <r>
      <t xml:space="preserve">16. Cadangan / </t>
    </r>
    <r>
      <rPr>
        <i/>
        <sz val="8"/>
        <rFont val="Calibri"/>
        <family val="2"/>
      </rPr>
      <t>Allowance</t>
    </r>
  </si>
  <si>
    <r>
      <t xml:space="preserve">a. Cadangan Umum / </t>
    </r>
    <r>
      <rPr>
        <i/>
        <sz val="8"/>
        <rFont val="Calibri"/>
        <family val="2"/>
      </rPr>
      <t>General Allowance</t>
    </r>
  </si>
  <si>
    <r>
      <t xml:space="preserve">b. Cadangan Tujuan / </t>
    </r>
    <r>
      <rPr>
        <i/>
        <sz val="8"/>
        <rFont val="Calibri"/>
        <family val="2"/>
      </rPr>
      <t>on Purpose Allowance</t>
    </r>
  </si>
  <si>
    <r>
      <t xml:space="preserve">c. Cadangan Lainnya / </t>
    </r>
    <r>
      <rPr>
        <i/>
        <sz val="8"/>
        <rFont val="Calibri"/>
        <family val="2"/>
      </rPr>
      <t>Other Allowance</t>
    </r>
  </si>
  <si>
    <r>
      <t xml:space="preserve">17. Hibah / </t>
    </r>
    <r>
      <rPr>
        <i/>
        <sz val="8"/>
        <rFont val="Calibri"/>
        <family val="2"/>
      </rPr>
      <t>Grant</t>
    </r>
  </si>
  <si>
    <r>
      <t xml:space="preserve">18. Saldo Laba (Rugi) / </t>
    </r>
    <r>
      <rPr>
        <i/>
        <sz val="8"/>
        <rFont val="Calibri"/>
        <family val="2"/>
      </rPr>
      <t>Retained Profit (Loss)</t>
    </r>
  </si>
  <si>
    <r>
      <t xml:space="preserve">19. Laba (Rugi) Tahun Berjalan / </t>
    </r>
    <r>
      <rPr>
        <i/>
        <sz val="8"/>
        <rFont val="Calibri"/>
        <family val="2"/>
      </rPr>
      <t>Profit (Loss)</t>
    </r>
  </si>
  <si>
    <r>
      <t xml:space="preserve">20. Pendapatan Komprehensif Lainnya / 
     </t>
    </r>
    <r>
      <rPr>
        <i/>
        <sz val="8"/>
        <rFont val="Calibri"/>
        <family val="2"/>
      </rPr>
      <t>Other Comprehensive Revenue</t>
    </r>
  </si>
  <si>
    <r>
      <t xml:space="preserve">21. Ekuitas Lainnya / 
     </t>
    </r>
    <r>
      <rPr>
        <i/>
        <sz val="8"/>
        <rFont val="Calibri"/>
        <family val="2"/>
      </rPr>
      <t>Other Equity</t>
    </r>
  </si>
  <si>
    <r>
      <t>JUMLAH EKUITAS /</t>
    </r>
    <r>
      <rPr>
        <i/>
        <sz val="8"/>
        <rFont val="Calibri"/>
        <family val="2"/>
      </rPr>
      <t xml:space="preserve"> TOTAL EQUITY</t>
    </r>
  </si>
  <si>
    <r>
      <t xml:space="preserve">JUMLAH LIABILITAS &amp; EKUITAS / </t>
    </r>
    <r>
      <rPr>
        <i/>
        <sz val="8"/>
        <rFont val="Calibri"/>
        <family val="2"/>
      </rPr>
      <t>TOTAL LIABILITIES AND EQUITY</t>
    </r>
  </si>
  <si>
    <t>*) Termasuk investasi deposito dibawah 3 bulan dan lebih</t>
  </si>
  <si>
    <t>*) Include deposits under 3 months and more</t>
  </si>
  <si>
    <r>
      <t xml:space="preserve">LABA RUGI
</t>
    </r>
    <r>
      <rPr>
        <i/>
        <sz val="8"/>
        <rFont val="Calibri"/>
        <family val="2"/>
      </rPr>
      <t>INCOME STATEMENT</t>
    </r>
  </si>
  <si>
    <r>
      <t xml:space="preserve">PENDAPATAN OPERASIONAL / </t>
    </r>
    <r>
      <rPr>
        <i/>
        <sz val="8"/>
        <rFont val="Calibri"/>
        <family val="2"/>
      </rPr>
      <t>OPERATING REVENUE</t>
    </r>
  </si>
  <si>
    <r>
      <t xml:space="preserve">1. Pendapatan IJP / </t>
    </r>
    <r>
      <rPr>
        <i/>
        <sz val="8"/>
        <rFont val="Calibri"/>
        <family val="2"/>
      </rPr>
      <t>RGS Revenue</t>
    </r>
  </si>
  <si>
    <r>
      <t xml:space="preserve">2. Penerimaan Klaim Penjaminan Ulang / 
    </t>
    </r>
    <r>
      <rPr>
        <i/>
        <sz val="8"/>
        <rFont val="Calibri"/>
        <family val="2"/>
      </rPr>
      <t>Reassurance Claim Revenue</t>
    </r>
  </si>
  <si>
    <r>
      <t xml:space="preserve">3. Pendapatan Bunga / </t>
    </r>
    <r>
      <rPr>
        <i/>
        <sz val="8"/>
        <rFont val="Calibri"/>
        <family val="2"/>
      </rPr>
      <t>Interest Revenue</t>
    </r>
  </si>
  <si>
    <r>
      <t xml:space="preserve">4. Pendapatan Investasi Selain Bunga / 
    </t>
    </r>
    <r>
      <rPr>
        <i/>
        <sz val="8"/>
        <rFont val="Calibri"/>
        <family val="2"/>
      </rPr>
      <t>Investment Revenue Except Interest</t>
    </r>
  </si>
  <si>
    <r>
      <t xml:space="preserve">5. Pendapatan Jasa Konsultasi / </t>
    </r>
    <r>
      <rPr>
        <i/>
        <sz val="8"/>
        <rFont val="Calibri"/>
        <family val="2"/>
      </rPr>
      <t>Consulting Services Revenue</t>
    </r>
  </si>
  <si>
    <r>
      <t xml:space="preserve">6. Penurunan Nilai Wajar Liabilitas Keuangan / 
    </t>
    </r>
    <r>
      <rPr>
        <i/>
        <sz val="8"/>
        <rFont val="Calibri"/>
        <family val="2"/>
      </rPr>
      <t>Decrease Fair Value of The Financial Liabilities</t>
    </r>
  </si>
  <si>
    <r>
      <t xml:space="preserve">7. Kentungan Penjualan Aset Keuangan / 
    </t>
    </r>
    <r>
      <rPr>
        <i/>
        <sz val="8"/>
        <rFont val="Calibri"/>
        <family val="2"/>
      </rPr>
      <t>Selling Financial Assets Revenue</t>
    </r>
  </si>
  <si>
    <r>
      <t xml:space="preserve">8. Pendapatan Operasional Lain-lain / </t>
    </r>
    <r>
      <rPr>
        <i/>
        <sz val="8"/>
        <rFont val="Calibri"/>
        <family val="2"/>
      </rPr>
      <t>Other Operating Revenue</t>
    </r>
  </si>
  <si>
    <r>
      <t xml:space="preserve">TOTAL PENDAPATAN OPERASIONAL 
</t>
    </r>
    <r>
      <rPr>
        <i/>
        <sz val="8"/>
        <rFont val="Calibri"/>
        <family val="2"/>
      </rPr>
      <t>TOTAL OPERATING REVENUE</t>
    </r>
  </si>
  <si>
    <r>
      <t xml:space="preserve">BEBAN OPERASIONAL / </t>
    </r>
    <r>
      <rPr>
        <i/>
        <sz val="8"/>
        <rFont val="Calibri"/>
        <family val="2"/>
      </rPr>
      <t>OPERATING EXPENSES</t>
    </r>
  </si>
  <si>
    <r>
      <t xml:space="preserve">1.  Beban Klaim / </t>
    </r>
    <r>
      <rPr>
        <i/>
        <sz val="8"/>
        <rFont val="Calibri"/>
        <family val="2"/>
      </rPr>
      <t>Claim Expenses</t>
    </r>
  </si>
  <si>
    <r>
      <t xml:space="preserve">2.  Kenaikan (Penurunan) Cadangan Klaim / 
     </t>
    </r>
    <r>
      <rPr>
        <i/>
        <sz val="8"/>
        <rFont val="Calibri"/>
        <family val="2"/>
      </rPr>
      <t>Increase (Decrease) Claim Allowance</t>
    </r>
  </si>
  <si>
    <r>
      <t xml:space="preserve">3.  IJP Ulang / </t>
    </r>
    <r>
      <rPr>
        <i/>
        <sz val="8"/>
        <rFont val="Calibri"/>
        <family val="2"/>
      </rPr>
      <t>RGS Co-guarantee</t>
    </r>
  </si>
  <si>
    <r>
      <t xml:space="preserve">4.  Beban Co-Guarantee / </t>
    </r>
    <r>
      <rPr>
        <i/>
        <sz val="8"/>
        <rFont val="Calibri"/>
        <family val="2"/>
      </rPr>
      <t>Co-guarantee Expenses</t>
    </r>
  </si>
  <si>
    <r>
      <t xml:space="preserve">5.  Beban Gaji dan Pegawai / </t>
    </r>
    <r>
      <rPr>
        <i/>
        <sz val="8"/>
        <rFont val="Calibri"/>
        <family val="2"/>
      </rPr>
      <t>Salary and Employee Expenses</t>
    </r>
  </si>
  <si>
    <r>
      <t xml:space="preserve">6.  Beban Penyusutan Aset Tetap / 
     </t>
    </r>
    <r>
      <rPr>
        <i/>
        <sz val="8"/>
        <rFont val="Calibri"/>
        <family val="2"/>
      </rPr>
      <t>Depreciation Current Assets Expenses</t>
    </r>
  </si>
  <si>
    <r>
      <t xml:space="preserve">7.  Beban Umum dan Administrasi Lainnya / 
     </t>
    </r>
    <r>
      <rPr>
        <i/>
        <sz val="8"/>
        <rFont val="Calibri"/>
        <family val="2"/>
      </rPr>
      <t>General Expenses and Other Administration</t>
    </r>
  </si>
  <si>
    <r>
      <t xml:space="preserve">8.  Penurunan Nilai Wajar Aset Keuangan / 
     </t>
    </r>
    <r>
      <rPr>
        <i/>
        <sz val="8"/>
        <rFont val="Calibri"/>
        <family val="2"/>
      </rPr>
      <t>Decrease Fair Value of The Financial Assets</t>
    </r>
  </si>
  <si>
    <r>
      <t xml:space="preserve">9.  Peningkatan Nilai Wajar Liabilitas Keuangan / 
     </t>
    </r>
    <r>
      <rPr>
        <i/>
        <sz val="8"/>
        <rFont val="Calibri"/>
        <family val="2"/>
      </rPr>
      <t>Increase Fair Value of The Financial Liabilities</t>
    </r>
  </si>
  <si>
    <r>
      <t xml:space="preserve">10. Kerugian Penjualan Aset Keuangan /
      </t>
    </r>
    <r>
      <rPr>
        <i/>
        <sz val="8"/>
        <rFont val="Calibri"/>
        <family val="2"/>
      </rPr>
      <t>Selling Financial Assets Loss</t>
    </r>
  </si>
  <si>
    <r>
      <t xml:space="preserve">11. Beban Penurunan Nilai Aset Keuangan /
      </t>
    </r>
    <r>
      <rPr>
        <i/>
        <sz val="8"/>
        <rFont val="Calibri"/>
        <family val="2"/>
      </rPr>
      <t>Decrease Financial Assets Value Expenses</t>
    </r>
  </si>
  <si>
    <r>
      <t xml:space="preserve">12. Beban Operasional Lain-lain / </t>
    </r>
    <r>
      <rPr>
        <i/>
        <sz val="8"/>
        <rFont val="Calibri"/>
        <family val="2"/>
      </rPr>
      <t>Other Operating Expenses</t>
    </r>
  </si>
  <si>
    <r>
      <t xml:space="preserve">TOTAL BEBAN OPERASIONAL / </t>
    </r>
    <r>
      <rPr>
        <i/>
        <sz val="8"/>
        <rFont val="Calibri"/>
        <family val="2"/>
      </rPr>
      <t>TOTAL OPERATING EXPENSES</t>
    </r>
  </si>
  <si>
    <r>
      <t xml:space="preserve">LABA (RUGI) OPERASIONAL / </t>
    </r>
    <r>
      <rPr>
        <i/>
        <sz val="8"/>
        <rFont val="Calibri"/>
        <family val="2"/>
      </rPr>
      <t>OPERATIONAL PROFIT (LOSS)</t>
    </r>
  </si>
  <si>
    <r>
      <t xml:space="preserve">PENDAPATAN DAN BEBAN NON OPERASIONAL / 
</t>
    </r>
    <r>
      <rPr>
        <i/>
        <sz val="8"/>
        <rFont val="Calibri"/>
        <family val="2"/>
      </rPr>
      <t>NON OPERATING REVENUE AND EXPENSES</t>
    </r>
  </si>
  <si>
    <r>
      <t xml:space="preserve">1. Pendapatan Non Operasional / </t>
    </r>
    <r>
      <rPr>
        <i/>
        <sz val="8"/>
        <rFont val="Calibri"/>
        <family val="2"/>
      </rPr>
      <t>Non Operating Revenue</t>
    </r>
  </si>
  <si>
    <r>
      <t xml:space="preserve">2. Beban Non Operasional / </t>
    </r>
    <r>
      <rPr>
        <i/>
        <sz val="8"/>
        <rFont val="Calibri"/>
        <family val="2"/>
      </rPr>
      <t>Non Operating Expenses</t>
    </r>
  </si>
  <si>
    <r>
      <t xml:space="preserve">LABA/RUGI SEBELUM PAJAK PENGHASILAN / </t>
    </r>
    <r>
      <rPr>
        <i/>
        <sz val="8"/>
        <rFont val="Calibri"/>
        <family val="2"/>
      </rPr>
      <t>PROFIT (LOSS) BEFORE INCOME TAX</t>
    </r>
  </si>
  <si>
    <r>
      <t xml:space="preserve">PAJAK PENGHASILAN / </t>
    </r>
    <r>
      <rPr>
        <i/>
        <sz val="8"/>
        <rFont val="Calibri"/>
        <family val="2"/>
      </rPr>
      <t>REVENUE TAX</t>
    </r>
  </si>
  <si>
    <r>
      <t xml:space="preserve">1. Taksiran pajak penghasilan / </t>
    </r>
    <r>
      <rPr>
        <i/>
        <sz val="8"/>
        <rFont val="Calibri"/>
        <family val="2"/>
      </rPr>
      <t>Estimated Tax Revenue</t>
    </r>
    <r>
      <rPr>
        <sz val="8"/>
        <rFont val="Calibri"/>
        <family val="2"/>
      </rPr>
      <t xml:space="preserve"> -/-</t>
    </r>
  </si>
  <si>
    <r>
      <t xml:space="preserve">2. Pajak Tangguhan / </t>
    </r>
    <r>
      <rPr>
        <i/>
        <sz val="8"/>
        <rFont val="Calibri"/>
        <family val="2"/>
      </rPr>
      <t>Deffered Tax</t>
    </r>
  </si>
  <si>
    <r>
      <t xml:space="preserve">a. Beban Pajak Tangguhan / </t>
    </r>
    <r>
      <rPr>
        <i/>
        <sz val="8"/>
        <rFont val="Calibri"/>
        <family val="2"/>
      </rPr>
      <t>Deffered Tax Expenses</t>
    </r>
    <r>
      <rPr>
        <sz val="8"/>
        <rFont val="Calibri"/>
        <family val="2"/>
      </rPr>
      <t xml:space="preserve"> -/-</t>
    </r>
  </si>
  <si>
    <r>
      <t xml:space="preserve">b. Pendapatan Pajak Tangguhan / </t>
    </r>
    <r>
      <rPr>
        <i/>
        <sz val="8"/>
        <rFont val="Calibri"/>
        <family val="2"/>
      </rPr>
      <t>Deffered Tax Revenue</t>
    </r>
  </si>
  <si>
    <r>
      <t xml:space="preserve">LABA (RUGI) BERSIH / </t>
    </r>
    <r>
      <rPr>
        <i/>
        <sz val="8"/>
        <rFont val="Calibri"/>
        <family val="2"/>
      </rPr>
      <t>PROFIT (LOSS) - NET</t>
    </r>
  </si>
  <si>
    <r>
      <t xml:space="preserve">PENDAPATAN (BEBAN) KOMPREHENSIF LAINNYA / </t>
    </r>
    <r>
      <rPr>
        <i/>
        <sz val="8"/>
        <rFont val="Calibri"/>
        <family val="2"/>
      </rPr>
      <t>OTHER COMPREHENSIVE REVENUE (EXPENSES)</t>
    </r>
  </si>
  <si>
    <r>
      <t xml:space="preserve">LABA (RUGI) KOMPREHENSIF / </t>
    </r>
    <r>
      <rPr>
        <i/>
        <sz val="8"/>
        <rFont val="Calibri"/>
        <family val="2"/>
      </rPr>
      <t>COMPREHENSIV PROFIT /(LOSS)</t>
    </r>
  </si>
  <si>
    <r>
      <rPr>
        <b/>
        <sz val="8"/>
        <color theme="1"/>
        <rFont val="Calibri"/>
        <family val="2"/>
      </rPr>
      <t>I. PENDAPATAN IMBAL JASA PENJAMINAN</t>
    </r>
    <r>
      <rPr>
        <sz val="8"/>
        <color theme="1"/>
        <rFont val="Calibri"/>
        <family val="2"/>
      </rPr>
      <t xml:space="preserve"> / </t>
    </r>
    <r>
      <rPr>
        <i/>
        <sz val="8"/>
        <color theme="1"/>
        <rFont val="Calibri"/>
        <family val="2"/>
      </rPr>
      <t>RGS REVENUE</t>
    </r>
  </si>
  <si>
    <r>
      <t xml:space="preserve">  3.Pendapatan/beban komisi penjaminan -bersih / </t>
    </r>
    <r>
      <rPr>
        <i/>
        <sz val="8"/>
        <color theme="1"/>
        <rFont val="Calibri"/>
        <family val="2"/>
      </rPr>
      <t>Guarantee commission revenue/expenses -net</t>
    </r>
    <r>
      <rPr>
        <sz val="8"/>
        <color theme="1"/>
        <rFont val="Calibri"/>
        <family val="2"/>
      </rPr>
      <t>to</t>
    </r>
  </si>
  <si>
    <r>
      <t xml:space="preserve">    a.Pendapatan komisi penjaminan / </t>
    </r>
    <r>
      <rPr>
        <i/>
        <sz val="8"/>
        <color theme="1"/>
        <rFont val="Calibri"/>
        <family val="2"/>
      </rPr>
      <t>Guarantee commission revenue</t>
    </r>
  </si>
  <si>
    <r>
      <t xml:space="preserve">    b.Beban komisi penjaminan / </t>
    </r>
    <r>
      <rPr>
        <i/>
        <sz val="8"/>
        <color theme="1"/>
        <rFont val="Calibri"/>
        <family val="2"/>
      </rPr>
      <t>Guarantee commission expenses</t>
    </r>
  </si>
  <si>
    <r>
      <t xml:space="preserve">  4.Pendapatan penjaminan lainnya / </t>
    </r>
    <r>
      <rPr>
        <i/>
        <sz val="8"/>
        <color theme="1"/>
        <rFont val="Calibri"/>
        <family val="2"/>
      </rPr>
      <t>Other guarantee revenue</t>
    </r>
  </si>
  <si>
    <r>
      <t xml:space="preserve">Pendapatan imbal jasa penjaminan bersih / </t>
    </r>
    <r>
      <rPr>
        <b/>
        <i/>
        <sz val="8"/>
        <color theme="1"/>
        <rFont val="Calibri"/>
        <family val="2"/>
      </rPr>
      <t>RGS Revenue - Netto</t>
    </r>
  </si>
  <si>
    <r>
      <rPr>
        <b/>
        <sz val="8"/>
        <color rgb="FF000000"/>
        <rFont val="Calibri"/>
        <family val="2"/>
        <scheme val="minor"/>
      </rPr>
      <t>II. BEBAN KLAIM</t>
    </r>
    <r>
      <rPr>
        <sz val="8"/>
        <color rgb="FF000000"/>
        <rFont val="Calibri"/>
        <family val="2"/>
        <scheme val="minor"/>
      </rPr>
      <t xml:space="preserve"> / </t>
    </r>
    <r>
      <rPr>
        <i/>
        <sz val="8"/>
        <color rgb="FF000000"/>
        <rFont val="Calibri"/>
        <family val="2"/>
        <scheme val="minor"/>
      </rPr>
      <t>CLAIM EXPENSES</t>
    </r>
  </si>
  <si>
    <r>
      <t xml:space="preserve">  1.Beban klaim bruto / </t>
    </r>
    <r>
      <rPr>
        <i/>
        <sz val="8"/>
        <color theme="1"/>
        <rFont val="Calibri"/>
        <family val="2"/>
      </rPr>
      <t>Claim Expenses - Gross</t>
    </r>
  </si>
  <si>
    <r>
      <t xml:space="preserve">  2.Klaim co-guarantee/penjaminan ulang/reasuransi /</t>
    </r>
    <r>
      <rPr>
        <i/>
        <sz val="8"/>
        <rFont val="Calibri"/>
        <family val="2"/>
      </rPr>
      <t xml:space="preserve"> Co-guarantee/Reinsurance Claim Expenses</t>
    </r>
  </si>
  <si>
    <r>
      <t xml:space="preserve">  3.Penurunan/kenaikan cadangan klaim /</t>
    </r>
    <r>
      <rPr>
        <i/>
        <sz val="8"/>
        <rFont val="Calibri"/>
        <family val="2"/>
      </rPr>
      <t xml:space="preserve"> Decrease/Increase Claim Allowance</t>
    </r>
  </si>
  <si>
    <r>
      <t xml:space="preserve">  4.Beban klaim lainnya / </t>
    </r>
    <r>
      <rPr>
        <i/>
        <sz val="8"/>
        <rFont val="Calibri"/>
        <family val="2"/>
      </rPr>
      <t>Other Claim Expenses</t>
    </r>
  </si>
  <si>
    <r>
      <t>Jumlah beban klaim / T</t>
    </r>
    <r>
      <rPr>
        <b/>
        <i/>
        <sz val="8"/>
        <rFont val="Calibri"/>
        <family val="2"/>
      </rPr>
      <t>otal Claim Expenses</t>
    </r>
  </si>
  <si>
    <r>
      <t xml:space="preserve">III. PENDAPATAN PENJAMINAN BERSIH / </t>
    </r>
    <r>
      <rPr>
        <b/>
        <i/>
        <sz val="8"/>
        <rFont val="Calibri"/>
        <family val="2"/>
      </rPr>
      <t>RGS REVENUE - NETTO</t>
    </r>
  </si>
  <si>
    <r>
      <rPr>
        <b/>
        <sz val="8"/>
        <rFont val="Calibri"/>
        <family val="2"/>
      </rPr>
      <t>IV. PENDAPATAN OPERASIONAL LAINNYA</t>
    </r>
    <r>
      <rPr>
        <sz val="8"/>
        <rFont val="Calibri"/>
        <family val="2"/>
      </rPr>
      <t xml:space="preserve"> / </t>
    </r>
    <r>
      <rPr>
        <i/>
        <sz val="8"/>
        <rFont val="Calibri"/>
        <family val="2"/>
      </rPr>
      <t>OTHER OPERATING REVENUE</t>
    </r>
  </si>
  <si>
    <r>
      <t xml:space="preserve">  1.Pendapatan bunga / </t>
    </r>
    <r>
      <rPr>
        <i/>
        <sz val="8"/>
        <rFont val="Calibri"/>
        <family val="2"/>
      </rPr>
      <t>Interest Revenue</t>
    </r>
  </si>
  <si>
    <r>
      <t xml:space="preserve">  2.Pendapatan investasi selain bunga /</t>
    </r>
    <r>
      <rPr>
        <i/>
        <sz val="8"/>
        <rFont val="Calibri"/>
        <family val="2"/>
      </rPr>
      <t xml:space="preserve"> Investment Revenue Except Interest</t>
    </r>
  </si>
  <si>
    <t xml:space="preserve">  3.Peningkatan nilai wajar aset keuangan / Increase Fair Value of The Financial Assets</t>
  </si>
  <si>
    <r>
      <t xml:space="preserve">  4.Penurunan nilai wajar liabilitas keuangan / </t>
    </r>
    <r>
      <rPr>
        <i/>
        <sz val="8"/>
        <rFont val="Calibri"/>
        <family val="2"/>
      </rPr>
      <t>Decrease Fair Value of The Financial Liabilities</t>
    </r>
  </si>
  <si>
    <r>
      <t xml:space="preserve">  5.Keuntungan penjualan aset keuangan / </t>
    </r>
    <r>
      <rPr>
        <i/>
        <sz val="8"/>
        <rFont val="Calibri"/>
        <family val="2"/>
      </rPr>
      <t>Selling Financial Assets Revenue</t>
    </r>
  </si>
  <si>
    <r>
      <t xml:space="preserve">  6.Pendapatan operasional lain-lain / </t>
    </r>
    <r>
      <rPr>
        <i/>
        <sz val="8"/>
        <rFont val="Calibri"/>
        <family val="2"/>
      </rPr>
      <t>Other Operating Revenue</t>
    </r>
  </si>
  <si>
    <r>
      <t xml:space="preserve">Jumlah pendapatan operasional lainnya / </t>
    </r>
    <r>
      <rPr>
        <b/>
        <i/>
        <sz val="8"/>
        <rFont val="Calibri"/>
        <family val="2"/>
      </rPr>
      <t>Total Other Operating Revenue</t>
    </r>
  </si>
  <si>
    <r>
      <rPr>
        <b/>
        <sz val="8"/>
        <rFont val="Calibri"/>
        <family val="2"/>
      </rPr>
      <t>V. BEBAN OPERASIONAL LAINNYA</t>
    </r>
    <r>
      <rPr>
        <sz val="8"/>
        <rFont val="Calibri"/>
        <family val="2"/>
      </rPr>
      <t xml:space="preserve"> / </t>
    </r>
    <r>
      <rPr>
        <i/>
        <sz val="8"/>
        <rFont val="Calibri"/>
        <family val="2"/>
      </rPr>
      <t>OTHER OPERATING EXPENSES</t>
    </r>
  </si>
  <si>
    <r>
      <t xml:space="preserve">  1.Beban gaji dan pegawai /</t>
    </r>
    <r>
      <rPr>
        <i/>
        <sz val="8"/>
        <rFont val="Calibri"/>
        <family val="2"/>
      </rPr>
      <t xml:space="preserve"> Salary and Employee Expenses</t>
    </r>
  </si>
  <si>
    <r>
      <t xml:space="preserve">  2.Beban depresiasi dan amortisasi / </t>
    </r>
    <r>
      <rPr>
        <i/>
        <sz val="8"/>
        <rFont val="Calibri"/>
        <family val="2"/>
      </rPr>
      <t>Depreciaton and amortisation Expenses</t>
    </r>
  </si>
  <si>
    <r>
      <t xml:space="preserve">  3.Beban umum dan administrasi lainnya / </t>
    </r>
    <r>
      <rPr>
        <i/>
        <sz val="8"/>
        <rFont val="Calibri"/>
        <family val="2"/>
      </rPr>
      <t>General Expenses and Other Administration</t>
    </r>
  </si>
  <si>
    <r>
      <t xml:space="preserve">  5.Kenaikan nilai wajar liabilitas keuangan / </t>
    </r>
    <r>
      <rPr>
        <i/>
        <sz val="8"/>
        <rFont val="Calibri"/>
        <family val="2"/>
      </rPr>
      <t>Increase Fair Value of The Financial Liabilities</t>
    </r>
  </si>
  <si>
    <r>
      <t xml:space="preserve">  6.Kerugian penjualan aset keuangan / </t>
    </r>
    <r>
      <rPr>
        <i/>
        <sz val="8"/>
        <rFont val="Calibri"/>
        <family val="2"/>
      </rPr>
      <t>Selling Financial Assets Loss</t>
    </r>
  </si>
  <si>
    <r>
      <t xml:space="preserve">  7.Beban penurunan nilai aset keuangan / </t>
    </r>
    <r>
      <rPr>
        <i/>
        <sz val="8"/>
        <rFont val="Calibri"/>
        <family val="2"/>
      </rPr>
      <t>Decrease Financial Assets Value Expenses</t>
    </r>
  </si>
  <si>
    <r>
      <t xml:space="preserve">  8.Beban operasional lain-lain / </t>
    </r>
    <r>
      <rPr>
        <i/>
        <sz val="8"/>
        <rFont val="Calibri"/>
        <family val="2"/>
      </rPr>
      <t>Other operating expenses</t>
    </r>
  </si>
  <si>
    <r>
      <t xml:space="preserve">Jumlah beban operasional lainnya / </t>
    </r>
    <r>
      <rPr>
        <b/>
        <i/>
        <sz val="8"/>
        <rFont val="Calibri"/>
        <family val="2"/>
      </rPr>
      <t>Total Other Operating Expenses</t>
    </r>
  </si>
  <si>
    <r>
      <t xml:space="preserve">VI. LABA (RUGI) OPERASIONAL / </t>
    </r>
    <r>
      <rPr>
        <b/>
        <i/>
        <sz val="8"/>
        <rFont val="Calibri"/>
        <family val="2"/>
      </rPr>
      <t>OPERATING PROFIT (LOSS)</t>
    </r>
  </si>
  <si>
    <r>
      <rPr>
        <b/>
        <sz val="8"/>
        <rFont val="Calibri"/>
        <family val="2"/>
      </rPr>
      <t>VII. PENDAPATAN DAN BEBAN NON OPERASIONAL</t>
    </r>
    <r>
      <rPr>
        <sz val="8"/>
        <rFont val="Calibri"/>
        <family val="2"/>
      </rPr>
      <t xml:space="preserve"> / 
</t>
    </r>
    <r>
      <rPr>
        <i/>
        <sz val="8"/>
        <rFont val="Calibri"/>
        <family val="2"/>
      </rPr>
      <t>NON OPERATING REVENUE AND EXPENSES</t>
    </r>
  </si>
  <si>
    <r>
      <t xml:space="preserve">  1.Pendapatan Non Operasional / </t>
    </r>
    <r>
      <rPr>
        <i/>
        <sz val="8"/>
        <rFont val="Calibri"/>
        <family val="2"/>
      </rPr>
      <t>Non Operating Revenue</t>
    </r>
  </si>
  <si>
    <r>
      <t xml:space="preserve">  2.Beban Non Operasional / </t>
    </r>
    <r>
      <rPr>
        <i/>
        <sz val="8"/>
        <rFont val="Calibri"/>
        <family val="2"/>
      </rPr>
      <t>Non Operating Expenses</t>
    </r>
  </si>
  <si>
    <r>
      <t xml:space="preserve">Jumlah pendapatan/(beban) non operasional bersih / </t>
    </r>
    <r>
      <rPr>
        <b/>
        <i/>
        <sz val="8"/>
        <rFont val="Calibri"/>
        <family val="2"/>
      </rPr>
      <t>Total Non Operating Revenue and Expenses - netto</t>
    </r>
  </si>
  <si>
    <r>
      <t xml:space="preserve">VIII.LABA/RUGI SEBELUM PAJAK PENGHASILAN / </t>
    </r>
    <r>
      <rPr>
        <b/>
        <i/>
        <sz val="8"/>
        <rFont val="Calibri"/>
        <family val="2"/>
      </rPr>
      <t>PROFIT (LOSS) BEFORE INCOME TAX</t>
    </r>
  </si>
  <si>
    <r>
      <t xml:space="preserve">IX. </t>
    </r>
    <r>
      <rPr>
        <b/>
        <sz val="8"/>
        <rFont val="Calibri"/>
        <family val="2"/>
      </rPr>
      <t>PAJAK PENGHASILAN</t>
    </r>
    <r>
      <rPr>
        <sz val="8"/>
        <rFont val="Calibri"/>
        <family val="2"/>
      </rPr>
      <t xml:space="preserve"> / </t>
    </r>
    <r>
      <rPr>
        <i/>
        <sz val="8"/>
        <rFont val="Calibri"/>
        <family val="2"/>
      </rPr>
      <t>REVENUE TAX</t>
    </r>
  </si>
  <si>
    <r>
      <t xml:space="preserve">  1.Taksiran pajak penghasilan / </t>
    </r>
    <r>
      <rPr>
        <i/>
        <sz val="8"/>
        <rFont val="Calibri"/>
        <family val="2"/>
      </rPr>
      <t>Estimated Tax Revenue</t>
    </r>
  </si>
  <si>
    <r>
      <t xml:space="preserve">  2.Pajak Tangguhan / </t>
    </r>
    <r>
      <rPr>
        <i/>
        <sz val="8"/>
        <rFont val="Calibri"/>
        <family val="2"/>
      </rPr>
      <t>Deffered Tax</t>
    </r>
  </si>
  <si>
    <r>
      <t xml:space="preserve">    a. Beban Pajak Tangguhan / </t>
    </r>
    <r>
      <rPr>
        <i/>
        <sz val="8"/>
        <rFont val="Calibri"/>
        <family val="2"/>
      </rPr>
      <t xml:space="preserve">Deffered Tax Expenses </t>
    </r>
  </si>
  <si>
    <r>
      <t xml:space="preserve">    b. Pendapatan Pajak Tangguhan / </t>
    </r>
    <r>
      <rPr>
        <i/>
        <sz val="8"/>
        <rFont val="Calibri"/>
        <family val="2"/>
      </rPr>
      <t>Deffered Tax Revenue</t>
    </r>
  </si>
  <si>
    <r>
      <t xml:space="preserve">X. LABA (RUGI) BERSIH / </t>
    </r>
    <r>
      <rPr>
        <b/>
        <i/>
        <sz val="8"/>
        <rFont val="Calibri"/>
        <family val="2"/>
      </rPr>
      <t>PROFIT (LOSS) - NETTO</t>
    </r>
  </si>
  <si>
    <r>
      <t xml:space="preserve">XI. PENDAPATAN (BEBAN) KOMPREHENSIF LAINNYA / </t>
    </r>
    <r>
      <rPr>
        <b/>
        <i/>
        <sz val="8"/>
        <rFont val="Calibri"/>
        <family val="2"/>
      </rPr>
      <t>OTHER COMPREHENSIVE REVENUE (EXPENSES)</t>
    </r>
  </si>
  <si>
    <r>
      <t xml:space="preserve">XII. LABA (RUGI) KOMPREHENSIF / </t>
    </r>
    <r>
      <rPr>
        <b/>
        <i/>
        <sz val="8"/>
        <rFont val="Calibri"/>
        <family val="2"/>
      </rPr>
      <t>COMPREHENSIVE PROFIT /(LOSS)</t>
    </r>
  </si>
  <si>
    <t>NO</t>
  </si>
  <si>
    <r>
      <t xml:space="preserve">NAMA PERUSAHAAN
</t>
    </r>
    <r>
      <rPr>
        <i/>
        <sz val="8"/>
        <rFont val="Calibri"/>
        <family val="2"/>
      </rPr>
      <t>COMPANY NAME</t>
    </r>
  </si>
  <si>
    <r>
      <t>ASET/</t>
    </r>
    <r>
      <rPr>
        <i/>
        <sz val="8"/>
        <rFont val="Calibri"/>
        <family val="2"/>
      </rPr>
      <t>ASSETS</t>
    </r>
  </si>
  <si>
    <r>
      <t>LIABILITAS/</t>
    </r>
    <r>
      <rPr>
        <i/>
        <sz val="8"/>
        <rFont val="Calibri"/>
        <family val="2"/>
      </rPr>
      <t>LIABILITIES</t>
    </r>
  </si>
  <si>
    <r>
      <t xml:space="preserve">EKUITAS
</t>
    </r>
    <r>
      <rPr>
        <i/>
        <sz val="8"/>
        <rFont val="Calibri"/>
        <family val="2"/>
      </rPr>
      <t>EQUITY</t>
    </r>
  </si>
  <si>
    <r>
      <t xml:space="preserve">INVESTASI
</t>
    </r>
    <r>
      <rPr>
        <i/>
        <sz val="8"/>
        <rFont val="Calibri"/>
        <family val="2"/>
      </rPr>
      <t>INVESTMENTS</t>
    </r>
  </si>
  <si>
    <r>
      <t xml:space="preserve">BUKAN INVESTASI
</t>
    </r>
    <r>
      <rPr>
        <i/>
        <sz val="8"/>
        <rFont val="Calibri"/>
        <family val="2"/>
      </rPr>
      <t>NON INVESTMENTS</t>
    </r>
  </si>
  <si>
    <r>
      <t xml:space="preserve">TOTAL ASET
</t>
    </r>
    <r>
      <rPr>
        <i/>
        <sz val="8"/>
        <rFont val="Calibri"/>
        <family val="2"/>
      </rPr>
      <t>TOTAL ASSETS</t>
    </r>
  </si>
  <si>
    <r>
      <t xml:space="preserve">PENDAPATAN YANG DITANGGUHKAN
</t>
    </r>
    <r>
      <rPr>
        <i/>
        <sz val="7"/>
        <rFont val="Calibri"/>
        <family val="2"/>
      </rPr>
      <t>DEFERRED REVENUE</t>
    </r>
  </si>
  <si>
    <r>
      <t xml:space="preserve">CADANGAN KLAIM
</t>
    </r>
    <r>
      <rPr>
        <i/>
        <sz val="8"/>
        <rFont val="Calibri"/>
        <family val="2"/>
      </rPr>
      <t>CLAIM RESERVE</t>
    </r>
  </si>
  <si>
    <r>
      <t xml:space="preserve">LIABILITAS LAINNYA
</t>
    </r>
    <r>
      <rPr>
        <i/>
        <sz val="8"/>
        <rFont val="Calibri"/>
        <family val="2"/>
      </rPr>
      <t>OTHER LIABILITIES</t>
    </r>
  </si>
  <si>
    <r>
      <t>TOTAL LIABILITAS</t>
    </r>
    <r>
      <rPr>
        <b/>
        <i/>
        <sz val="8"/>
        <rFont val="Calibri"/>
        <family val="2"/>
      </rPr>
      <t xml:space="preserve">
</t>
    </r>
    <r>
      <rPr>
        <i/>
        <sz val="8"/>
        <rFont val="Calibri"/>
        <family val="2"/>
      </rPr>
      <t>TOTAL LIABILITIES</t>
    </r>
  </si>
  <si>
    <r>
      <t xml:space="preserve">PERUSAHAAN NEGARA / </t>
    </r>
    <r>
      <rPr>
        <b/>
        <i/>
        <sz val="8"/>
        <rFont val="Calibri"/>
        <family val="2"/>
      </rPr>
      <t>GOVERNMENT COMPANY</t>
    </r>
  </si>
  <si>
    <t>PT Jamkrindo</t>
  </si>
  <si>
    <r>
      <t xml:space="preserve">PERUSAHAAN DAERAH / </t>
    </r>
    <r>
      <rPr>
        <b/>
        <i/>
        <sz val="8"/>
        <rFont val="Calibri"/>
        <family val="2"/>
      </rPr>
      <t>REGIONAL COMPANY</t>
    </r>
  </si>
  <si>
    <t>PT Jaminan Kredit Daerah Papua</t>
  </si>
  <si>
    <t>PT Jamkrida Babel</t>
  </si>
  <si>
    <t>PT Jamkrida Bali Mandara</t>
  </si>
  <si>
    <t>PT Jamkrida Jabar</t>
  </si>
  <si>
    <t>PT Jamkrida Jatim</t>
  </si>
  <si>
    <t>PT Jamkrida Kalsel</t>
  </si>
  <si>
    <t>PT Jamkrida Kalteng</t>
  </si>
  <si>
    <t>PT Jamkrida Riau</t>
  </si>
  <si>
    <t>PT Jamkrida Sulsel</t>
  </si>
  <si>
    <t>PT Jamkrida Sumbar</t>
  </si>
  <si>
    <t>PT Jamkrida Sumsel</t>
  </si>
  <si>
    <t>PT Penjaminan Kredit Daerah Banten</t>
  </si>
  <si>
    <t>PT Penjaminan Kredit Daerah Jakarta</t>
  </si>
  <si>
    <t>PT Penjaminan Kredit Daerah Jawa Tengah</t>
  </si>
  <si>
    <t>PT Penjaminan Kredit Daerah Kalimantan Barat</t>
  </si>
  <si>
    <t>PT Penjaminan Kredit Daerah Nusa Tenggara Timur</t>
  </si>
  <si>
    <t>PT Penjaminan Kredit Daerah Provinsi Kalimantan Timur</t>
  </si>
  <si>
    <r>
      <t xml:space="preserve">PERSEROAN TERBATAS / </t>
    </r>
    <r>
      <rPr>
        <b/>
        <i/>
        <sz val="8"/>
        <rFont val="Calibri"/>
        <family val="2"/>
      </rPr>
      <t>LIMITED COMPANY</t>
    </r>
  </si>
  <si>
    <t>PT Sinarmas Penjaminan Kredit</t>
  </si>
  <si>
    <t>PT Penjaminan Jamkrindo Syariah</t>
  </si>
  <si>
    <t>PT Jaminan Pembiayaan Askrindo Syariah</t>
  </si>
  <si>
    <t>TOTAL</t>
  </si>
  <si>
    <r>
      <t xml:space="preserve">NAMA PERUSAHAAN
</t>
    </r>
    <r>
      <rPr>
        <i/>
        <sz val="8"/>
        <rFont val="Calibri"/>
        <family val="2"/>
        <scheme val="minor"/>
      </rPr>
      <t>COMPANY NAME</t>
    </r>
  </si>
  <si>
    <r>
      <t xml:space="preserve">LABA (RUGI)
</t>
    </r>
    <r>
      <rPr>
        <i/>
        <sz val="8"/>
        <rFont val="Calibri"/>
        <family val="2"/>
        <scheme val="minor"/>
      </rPr>
      <t>PROFIT (LOSS)</t>
    </r>
  </si>
  <si>
    <t>2023</t>
  </si>
  <si>
    <t>Appendix 3 Summary of Financial Position of Guarantee Institutions in 2023 (billion Rupiah)</t>
  </si>
  <si>
    <t>Appendix 4 Summary of Profit (Loss) of Guarantee Institutions in 2023 (billion Rupiah)</t>
  </si>
  <si>
    <r>
      <t xml:space="preserve">  4.Penurunan nilai wajar aset keuangan / </t>
    </r>
    <r>
      <rPr>
        <i/>
        <sz val="8"/>
        <rFont val="Calibri"/>
        <family val="2"/>
      </rPr>
      <t>Decrease Fair Value of The Financial Assets</t>
    </r>
  </si>
  <si>
    <r>
      <t xml:space="preserve">PENDAPATAN IJP - BERSIH
</t>
    </r>
    <r>
      <rPr>
        <i/>
        <sz val="8"/>
        <rFont val="Calibri"/>
        <family val="2"/>
        <scheme val="minor"/>
      </rPr>
      <t>RGS REVENUE - NET</t>
    </r>
  </si>
  <si>
    <r>
      <t xml:space="preserve">BEBAN KLAIM BERSIH
</t>
    </r>
    <r>
      <rPr>
        <i/>
        <sz val="8"/>
        <rFont val="Calibri"/>
        <family val="2"/>
        <scheme val="minor"/>
      </rPr>
      <t>CLAIM EXPENSE</t>
    </r>
    <r>
      <rPr>
        <sz val="8"/>
        <rFont val="Calibri"/>
        <family val="2"/>
        <scheme val="minor"/>
      </rPr>
      <t xml:space="preserve"> - NET</t>
    </r>
  </si>
  <si>
    <t>Lampiran 1 Posisi Keuangan Lembaga Penjamin Tahun 2020-2024 (miliar Rupiah)</t>
  </si>
  <si>
    <t>Appendix 1 Financial Position of Guarantee Institutions Years 2020-2024 (billion Rupiah)</t>
  </si>
  <si>
    <t>2024</t>
  </si>
  <si>
    <t>Lampiran 2A Laba Rugi Lembaga Penjamin Tahun 2022-2024 (miliar Rupiah)</t>
  </si>
  <si>
    <t>Appendix 2A Income Statement of Guarantee Institution Years 2022-2024 (billion Rupiah)</t>
  </si>
  <si>
    <r>
      <t xml:space="preserve">  1.Imbal jasa penjaminan (IJP) bruto / </t>
    </r>
    <r>
      <rPr>
        <i/>
        <sz val="8"/>
        <color theme="1"/>
        <rFont val="Calibri"/>
        <family val="2"/>
      </rPr>
      <t>IJP Revenue - Gross</t>
    </r>
  </si>
  <si>
    <r>
      <t xml:space="preserve">  2.IJP co-guarantee/IJPU/premi reasuransi /IJP</t>
    </r>
    <r>
      <rPr>
        <i/>
        <sz val="8"/>
        <color theme="1"/>
        <rFont val="Calibri"/>
        <family val="2"/>
      </rPr>
      <t xml:space="preserve"> Co-guarantee Revenue</t>
    </r>
    <r>
      <rPr>
        <sz val="8"/>
        <color theme="1"/>
        <rFont val="Calibri"/>
        <family val="2"/>
      </rPr>
      <t>/</t>
    </r>
    <r>
      <rPr>
        <i/>
        <sz val="8"/>
        <color theme="1"/>
        <rFont val="Calibri"/>
        <family val="2"/>
      </rPr>
      <t>Reinsurance Premium</t>
    </r>
  </si>
  <si>
    <t>PT Orion Penjaminan Indonesia</t>
  </si>
  <si>
    <t>Lampiran 4 Rincian Laba (Rugi) Lembaga Penjamin Tahun 2024 (miliar Rupiah)</t>
  </si>
  <si>
    <t>Lampiran 3 Ikhtisar Posisi Keuangan Lembaga Penjamin Tahun 2024 (miliar Rupiah)</t>
  </si>
  <si>
    <t>PT Penjaminan Pembiayaan Daerah NTB Syariah Perseroda</t>
  </si>
  <si>
    <t>Lampiran 2 Laba Rugi Lembaga Penjamin Tahun 2019-2021 (miliar Rupiah)</t>
  </si>
  <si>
    <t>Appendix 2 Income Statement of Guarantee Institution Years 2019-2021 (billion Rupiah)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</si>
</sst>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41" formatCode="_-* #,##0_-;\-* #,##0_-;_-* &quot;-&quot;_-;_-@_-"/>
    <numFmt numFmtId="164" formatCode="_(* #,##0_);_(* \(#,##0\);_(* &quot;-&quot;_);_(@_)"/>
    <numFmt numFmtId="165" formatCode="_(* #,##0.0_);_(* \(#,##0.0\);_(* &quot;-&quot;_);_(@_)"/>
    <numFmt numFmtId="166" formatCode="#,##0_);[Red]\(#,##0\)"/>
    <numFmt numFmtId="167" formatCode="#,##0.00_);[Red]\(#,##0.00\)"/>
    <numFmt numFmtId="168" formatCode="0.0%"/>
  </numFmts>
  <fonts count="31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i/>
      <sz val="11"/>
      <color theme="1"/>
      <name val="Calibri"/>
      <family val="2"/>
    </font>
    <font>
      <b/>
      <sz val="8"/>
      <name val="Calibri"/>
      <family val="2"/>
    </font>
    <font>
      <i/>
      <sz val="8"/>
      <name val="Calibri"/>
      <family val="2"/>
    </font>
    <font>
      <sz val="8"/>
      <name val="Calibri"/>
      <family val="2"/>
    </font>
    <font>
      <sz val="11"/>
      <color theme="0"/>
      <name val="Calibri"/>
      <family val="2"/>
    </font>
    <font>
      <sz val="11"/>
      <color rgb="FFFF0000"/>
      <name val="Calibri"/>
      <family val="2"/>
    </font>
    <font>
      <i/>
      <sz val="7"/>
      <name val="Calibri"/>
      <family val="2"/>
    </font>
    <font>
      <sz val="8"/>
      <color theme="1"/>
      <name val="Calibri"/>
      <family val="2"/>
    </font>
    <font>
      <b/>
      <sz val="8"/>
      <color theme="1"/>
      <name val="Calibri"/>
      <family val="2"/>
    </font>
    <font>
      <i/>
      <sz val="8"/>
      <color theme="1"/>
      <name val="Calibri"/>
      <family val="2"/>
    </font>
    <font>
      <b/>
      <i/>
      <sz val="8"/>
      <color theme="1"/>
      <name val="Calibri"/>
      <family val="2"/>
    </font>
    <font>
      <sz val="8"/>
      <color rgb="FF000000"/>
      <name val="Calibri"/>
      <family val="2"/>
      <scheme val="minor"/>
    </font>
    <font>
      <b/>
      <sz val="8"/>
      <color rgb="FF000000"/>
      <name val="Calibri"/>
      <family val="2"/>
      <scheme val="minor"/>
    </font>
    <font>
      <i/>
      <sz val="8"/>
      <color rgb="FF000000"/>
      <name val="Calibri"/>
      <family val="2"/>
      <scheme val="minor"/>
    </font>
    <font>
      <b/>
      <i/>
      <sz val="8"/>
      <name val="Calibri"/>
      <family val="2"/>
    </font>
    <font>
      <b/>
      <sz val="7"/>
      <name val="Calibri"/>
      <family val="2"/>
    </font>
    <font>
      <i/>
      <sz val="9"/>
      <color theme="1"/>
      <name val="Calibri"/>
      <family val="2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i/>
      <sz val="8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charset val="1"/>
      <scheme val="minor"/>
    </font>
    <font>
      <sz val="8"/>
      <name val="Calibri"/>
      <family val="2"/>
    </font>
    <font>
      <b/>
      <sz val="8"/>
      <name val="Calibri"/>
      <family val="2"/>
    </font>
    <font>
      <b/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04646"/>
        <bgColor indexed="64"/>
      </patternFill>
    </fill>
  </fills>
  <borders count="4">
    <border>
      <left/>
      <right/>
      <top/>
      <bottom/>
      <diagonal/>
    </border>
    <border>
      <left style="thin">
        <color rgb="FFF9172D"/>
      </left>
      <right/>
      <top style="thin">
        <color rgb="FFF9172D"/>
      </top>
      <bottom style="thin">
        <color rgb="FFF9172D"/>
      </bottom>
      <diagonal/>
    </border>
    <border>
      <left/>
      <right/>
      <top style="thin">
        <color rgb="FFF9172D"/>
      </top>
      <bottom style="thin">
        <color rgb="FFF9172D"/>
      </bottom>
      <diagonal/>
    </border>
    <border>
      <left/>
      <right style="thin">
        <color rgb="FFF9172D"/>
      </right>
      <top style="thin">
        <color rgb="FFF9172D"/>
      </top>
      <bottom style="thin">
        <color rgb="FFF9172D"/>
      </bottom>
      <diagonal/>
    </border>
  </borders>
  <cellStyleXfs count="5">
    <xf numFmtId="0" fontId="0" fillId="0" borderId="0"/>
    <xf numFmtId="41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94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/>
    <xf numFmtId="0" fontId="4" fillId="0" borderId="0" xfId="0" applyFont="1"/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/>
    <xf numFmtId="38" fontId="9" fillId="0" borderId="0" xfId="0" applyNumberFormat="1" applyFont="1"/>
    <xf numFmtId="38" fontId="7" fillId="0" borderId="0" xfId="0" applyNumberFormat="1" applyFont="1"/>
    <xf numFmtId="0" fontId="9" fillId="0" borderId="0" xfId="0" applyFont="1" applyAlignment="1">
      <alignment horizontal="left" indent="1"/>
    </xf>
    <xf numFmtId="164" fontId="9" fillId="0" borderId="0" xfId="2" applyFont="1" applyFill="1"/>
    <xf numFmtId="38" fontId="9" fillId="0" borderId="0" xfId="2" applyNumberFormat="1" applyFont="1" applyFill="1"/>
    <xf numFmtId="0" fontId="9" fillId="0" borderId="0" xfId="0" applyFont="1" applyAlignment="1">
      <alignment horizontal="left" wrapText="1" indent="1"/>
    </xf>
    <xf numFmtId="38" fontId="7" fillId="0" borderId="0" xfId="1" applyNumberFormat="1" applyFont="1" applyFill="1"/>
    <xf numFmtId="164" fontId="5" fillId="0" borderId="0" xfId="2" applyFont="1"/>
    <xf numFmtId="0" fontId="7" fillId="0" borderId="0" xfId="0" applyFont="1" applyAlignment="1">
      <alignment horizontal="left" indent="1"/>
    </xf>
    <xf numFmtId="164" fontId="7" fillId="0" borderId="0" xfId="2" applyFont="1" applyFill="1"/>
    <xf numFmtId="38" fontId="7" fillId="0" borderId="0" xfId="2" applyNumberFormat="1" applyFont="1" applyFill="1"/>
    <xf numFmtId="40" fontId="7" fillId="0" borderId="0" xfId="0" applyNumberFormat="1" applyFont="1"/>
    <xf numFmtId="0" fontId="9" fillId="0" borderId="0" xfId="0" applyFont="1" applyAlignment="1">
      <alignment horizontal="left" indent="3"/>
    </xf>
    <xf numFmtId="38" fontId="5" fillId="0" borderId="0" xfId="0" applyNumberFormat="1" applyFont="1"/>
    <xf numFmtId="0" fontId="9" fillId="0" borderId="0" xfId="0" applyFont="1"/>
    <xf numFmtId="0" fontId="8" fillId="0" borderId="0" xfId="0" applyFont="1"/>
    <xf numFmtId="165" fontId="5" fillId="0" borderId="0" xfId="0" applyNumberFormat="1" applyFont="1"/>
    <xf numFmtId="3" fontId="5" fillId="0" borderId="0" xfId="0" applyNumberFormat="1" applyFont="1"/>
    <xf numFmtId="10" fontId="5" fillId="0" borderId="0" xfId="3" applyNumberFormat="1" applyFont="1"/>
    <xf numFmtId="10" fontId="5" fillId="0" borderId="0" xfId="0" applyNumberFormat="1" applyFont="1"/>
    <xf numFmtId="0" fontId="6" fillId="0" borderId="0" xfId="0" applyFont="1"/>
    <xf numFmtId="0" fontId="10" fillId="0" borderId="0" xfId="0" applyFont="1"/>
    <xf numFmtId="0" fontId="7" fillId="0" borderId="0" xfId="0" applyFont="1" applyAlignment="1">
      <alignment horizontal="left" wrapText="1" indent="1"/>
    </xf>
    <xf numFmtId="38" fontId="11" fillId="0" borderId="0" xfId="0" applyNumberFormat="1" applyFont="1"/>
    <xf numFmtId="38" fontId="7" fillId="0" borderId="0" xfId="3" applyNumberFormat="1" applyFont="1" applyFill="1" applyBorder="1"/>
    <xf numFmtId="38" fontId="9" fillId="0" borderId="0" xfId="3" applyNumberFormat="1" applyFont="1" applyFill="1" applyBorder="1"/>
    <xf numFmtId="0" fontId="7" fillId="0" borderId="0" xfId="0" applyFont="1" applyAlignment="1">
      <alignment wrapText="1"/>
    </xf>
    <xf numFmtId="0" fontId="12" fillId="0" borderId="0" xfId="0" applyFont="1"/>
    <xf numFmtId="38" fontId="12" fillId="0" borderId="0" xfId="0" applyNumberFormat="1" applyFont="1"/>
    <xf numFmtId="0" fontId="13" fillId="0" borderId="0" xfId="0" applyFont="1"/>
    <xf numFmtId="0" fontId="14" fillId="0" borderId="0" xfId="0" applyFont="1"/>
    <xf numFmtId="0" fontId="17" fillId="0" borderId="0" xfId="0" applyFont="1" applyAlignment="1">
      <alignment vertical="center"/>
    </xf>
    <xf numFmtId="0" fontId="9" fillId="0" borderId="0" xfId="0" applyFont="1" applyAlignment="1">
      <alignment wrapText="1"/>
    </xf>
    <xf numFmtId="0" fontId="7" fillId="2" borderId="2" xfId="0" applyFont="1" applyFill="1" applyBorder="1" applyAlignment="1">
      <alignment horizontal="center" vertical="center" wrapText="1"/>
    </xf>
    <xf numFmtId="0" fontId="21" fillId="2" borderId="2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vertical="center"/>
    </xf>
    <xf numFmtId="0" fontId="7" fillId="0" borderId="2" xfId="0" applyFont="1" applyBorder="1" applyAlignment="1">
      <alignment vertical="center"/>
    </xf>
    <xf numFmtId="38" fontId="7" fillId="0" borderId="2" xfId="0" applyNumberFormat="1" applyFont="1" applyBorder="1" applyAlignment="1">
      <alignment vertical="center"/>
    </xf>
    <xf numFmtId="38" fontId="7" fillId="0" borderId="3" xfId="0" applyNumberFormat="1" applyFont="1" applyBorder="1" applyAlignment="1">
      <alignment vertical="center"/>
    </xf>
    <xf numFmtId="0" fontId="9" fillId="0" borderId="1" xfId="0" applyFont="1" applyBorder="1"/>
    <xf numFmtId="0" fontId="9" fillId="0" borderId="2" xfId="0" applyFont="1" applyBorder="1"/>
    <xf numFmtId="38" fontId="9" fillId="0" borderId="2" xfId="0" applyNumberFormat="1" applyFont="1" applyBorder="1"/>
    <xf numFmtId="38" fontId="9" fillId="0" borderId="3" xfId="0" applyNumberFormat="1" applyFont="1" applyBorder="1"/>
    <xf numFmtId="164" fontId="5" fillId="0" borderId="0" xfId="0" applyNumberFormat="1" applyFont="1"/>
    <xf numFmtId="164" fontId="4" fillId="0" borderId="0" xfId="0" applyNumberFormat="1" applyFont="1"/>
    <xf numFmtId="38" fontId="9" fillId="0" borderId="2" xfId="0" applyNumberFormat="1" applyFont="1" applyBorder="1" applyAlignment="1">
      <alignment vertical="center"/>
    </xf>
    <xf numFmtId="38" fontId="7" fillId="0" borderId="2" xfId="0" applyNumberFormat="1" applyFont="1" applyBorder="1"/>
    <xf numFmtId="0" fontId="22" fillId="0" borderId="0" xfId="0" applyFont="1"/>
    <xf numFmtId="0" fontId="2" fillId="0" borderId="0" xfId="0" applyFont="1" applyAlignment="1">
      <alignment vertical="center"/>
    </xf>
    <xf numFmtId="0" fontId="23" fillId="0" borderId="0" xfId="0" applyFont="1" applyAlignment="1">
      <alignment horizontal="left" vertical="center"/>
    </xf>
    <xf numFmtId="0" fontId="24" fillId="0" borderId="0" xfId="0" applyFont="1" applyAlignment="1">
      <alignment horizontal="center" vertical="center" wrapText="1"/>
    </xf>
    <xf numFmtId="38" fontId="24" fillId="0" borderId="0" xfId="0" quotePrefix="1" applyNumberFormat="1" applyFont="1" applyAlignment="1">
      <alignment horizontal="left" vertical="center"/>
    </xf>
    <xf numFmtId="38" fontId="24" fillId="0" borderId="0" xfId="0" applyNumberFormat="1" applyFont="1" applyAlignment="1">
      <alignment horizontal="left" vertical="center"/>
    </xf>
    <xf numFmtId="38" fontId="24" fillId="0" borderId="0" xfId="0" applyNumberFormat="1" applyFont="1"/>
    <xf numFmtId="0" fontId="24" fillId="0" borderId="0" xfId="0" applyFont="1" applyAlignment="1">
      <alignment horizontal="left" vertical="center"/>
    </xf>
    <xf numFmtId="164" fontId="0" fillId="0" borderId="0" xfId="0" applyNumberFormat="1"/>
    <xf numFmtId="0" fontId="24" fillId="0" borderId="0" xfId="0" applyFont="1"/>
    <xf numFmtId="3" fontId="0" fillId="0" borderId="0" xfId="0" applyNumberFormat="1"/>
    <xf numFmtId="0" fontId="26" fillId="0" borderId="0" xfId="0" applyFont="1" applyAlignment="1">
      <alignment horizontal="left"/>
    </xf>
    <xf numFmtId="0" fontId="24" fillId="0" borderId="0" xfId="0" applyFont="1" applyAlignment="1">
      <alignment horizontal="center"/>
    </xf>
    <xf numFmtId="38" fontId="26" fillId="0" borderId="0" xfId="0" applyNumberFormat="1" applyFont="1"/>
    <xf numFmtId="0" fontId="25" fillId="0" borderId="0" xfId="0" applyFont="1"/>
    <xf numFmtId="38" fontId="0" fillId="0" borderId="0" xfId="0" applyNumberFormat="1"/>
    <xf numFmtId="38" fontId="28" fillId="0" borderId="0" xfId="0" applyNumberFormat="1" applyFont="1"/>
    <xf numFmtId="0" fontId="29" fillId="0" borderId="0" xfId="0" applyFont="1" applyAlignment="1">
      <alignment horizontal="center" vertical="center" wrapText="1"/>
    </xf>
    <xf numFmtId="38" fontId="9" fillId="0" borderId="0" xfId="1" applyNumberFormat="1" applyFont="1" applyFill="1" applyBorder="1"/>
    <xf numFmtId="38" fontId="9" fillId="0" borderId="0" xfId="1" applyNumberFormat="1" applyFont="1" applyFill="1"/>
    <xf numFmtId="38" fontId="4" fillId="0" borderId="0" xfId="0" applyNumberFormat="1" applyFont="1"/>
    <xf numFmtId="166" fontId="9" fillId="0" borderId="0" xfId="0" applyNumberFormat="1" applyFont="1"/>
    <xf numFmtId="166" fontId="7" fillId="0" borderId="0" xfId="0" applyNumberFormat="1" applyFont="1"/>
    <xf numFmtId="167" fontId="9" fillId="0" borderId="0" xfId="0" applyNumberFormat="1" applyFont="1"/>
    <xf numFmtId="167" fontId="9" fillId="0" borderId="0" xfId="1" applyNumberFormat="1" applyFont="1" applyFill="1"/>
    <xf numFmtId="167" fontId="28" fillId="0" borderId="0" xfId="0" applyNumberFormat="1" applyFont="1"/>
    <xf numFmtId="10" fontId="5" fillId="0" borderId="0" xfId="4" applyNumberFormat="1" applyFont="1"/>
    <xf numFmtId="38" fontId="14" fillId="0" borderId="0" xfId="0" applyNumberFormat="1" applyFont="1"/>
    <xf numFmtId="38" fontId="13" fillId="0" borderId="0" xfId="0" applyNumberFormat="1" applyFont="1"/>
    <xf numFmtId="10" fontId="13" fillId="0" borderId="0" xfId="4" applyNumberFormat="1" applyFont="1"/>
    <xf numFmtId="166" fontId="24" fillId="0" borderId="0" xfId="0" applyNumberFormat="1" applyFont="1"/>
    <xf numFmtId="168" fontId="4" fillId="0" borderId="0" xfId="4" applyNumberFormat="1" applyFont="1"/>
    <xf numFmtId="0" fontId="24" fillId="0" borderId="2" xfId="0" applyFont="1" applyBorder="1"/>
    <xf numFmtId="0" fontId="7" fillId="2" borderId="3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</cellXfs>
  <cellStyles count="5">
    <cellStyle name="Comma [0]" xfId="1" builtinId="6"/>
    <cellStyle name="Comma [0] 2" xfId="2" xr:uid="{6D028C29-763F-46C6-B628-F6748039ECFF}"/>
    <cellStyle name="Normal" xfId="0" builtinId="0"/>
    <cellStyle name="Percent" xfId="4" builtinId="5"/>
    <cellStyle name="Percent 2" xfId="3" xr:uid="{7976FD2E-EDEB-4448-9CEF-2D77F0BEF3F7}"/>
  </cellStyles>
  <dxfs count="44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166" formatCode="#,##0_);[Red]\(#,##0\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166" formatCode="#,##0_);[Red]\(#,##0\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166" formatCode="#,##0_);[Red]\(#,##0\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8"/>
        <color auto="1"/>
        <name val="Calibri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none"/>
      </font>
      <fill>
        <patternFill patternType="none">
          <fgColor rgb="FF000000"/>
          <bgColor rgb="FFFFFFFF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none"/>
      </font>
      <fill>
        <patternFill patternType="none">
          <fgColor rgb="FF000000"/>
          <bgColor rgb="FFFFFFFF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none"/>
      </font>
      <numFmt numFmtId="166" formatCode="#,##0_);[Red]\(#,##0\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none"/>
      </font>
      <fill>
        <patternFill patternType="none">
          <fgColor rgb="FF000000"/>
          <bgColor rgb="FFFFFFFF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none"/>
      </font>
      <numFmt numFmtId="166" formatCode="#,##0_);[Red]\(#,##0\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none"/>
      </font>
      <numFmt numFmtId="166" formatCode="#,##0_);[Red]\(#,##0\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none"/>
      </font>
      <numFmt numFmtId="166" formatCode="#,##0_);[Red]\(#,##0\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none"/>
      </font>
      <numFmt numFmtId="166" formatCode="#,##0_);[Red]\(#,##0\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none"/>
      </font>
      <numFmt numFmtId="166" formatCode="#,##0_);[Red]\(#,##0\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none"/>
      </font>
      <numFmt numFmtId="166" formatCode="#,##0_);[Red]\(#,##0\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none"/>
      </font>
      <numFmt numFmtId="166" formatCode="#,##0_);[Red]\(#,##0\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none"/>
      </font>
      <numFmt numFmtId="166" formatCode="#,##0_);[Red]\(#,##0\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none"/>
      </font>
      <numFmt numFmtId="166" formatCode="#,##0_);[Red]\(#,##0\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none"/>
      </font>
      <numFmt numFmtId="166" formatCode="#,##0_);[Red]\(#,##0\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none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8"/>
        <color auto="1"/>
        <name val="Calibri"/>
        <scheme val="none"/>
      </font>
      <numFmt numFmtId="166" formatCode="#,##0_);[Red]\(#,##0\)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8"/>
        <color auto="1"/>
        <name val="Calibri"/>
        <scheme val="none"/>
      </font>
      <numFmt numFmtId="166" formatCode="#,##0_);[Red]\(#,##0\)"/>
      <fill>
        <patternFill patternType="none">
          <fgColor indexed="64"/>
          <bgColor auto="1"/>
        </patternFill>
      </fill>
    </dxf>
    <dxf>
      <font>
        <b/>
        <strike val="0"/>
        <outline val="0"/>
        <shadow val="0"/>
        <u val="none"/>
        <vertAlign val="baseline"/>
        <sz val="8"/>
        <color auto="1"/>
        <name val="Calibri"/>
        <scheme val="none"/>
      </font>
      <numFmt numFmtId="166" formatCode="#,##0_);[Red]\(#,##0\)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8"/>
        <color auto="1"/>
        <name val="Calibri"/>
        <scheme val="none"/>
      </font>
      <numFmt numFmtId="166" formatCode="#,##0_);[Red]\(#,##0\)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8"/>
        <color auto="1"/>
        <name val="Calibri"/>
        <scheme val="none"/>
      </font>
      <numFmt numFmtId="166" formatCode="#,##0_);[Red]\(#,##0\)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8"/>
        <color auto="1"/>
        <name val="Calibri"/>
        <scheme val="none"/>
      </font>
      <numFmt numFmtId="166" formatCode="#,##0_);[Red]\(#,##0\)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8"/>
        <color auto="1"/>
        <name val="Calibri"/>
        <scheme val="none"/>
      </font>
      <numFmt numFmtId="166" formatCode="#,##0_);[Red]\(#,##0\)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8"/>
        <color auto="1"/>
        <name val="Calibri"/>
        <scheme val="none"/>
      </font>
      <numFmt numFmtId="166" formatCode="#,##0_);[Red]\(#,##0\)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8"/>
        <color auto="1"/>
        <name val="Calibri"/>
        <scheme val="none"/>
      </font>
      <numFmt numFmtId="166" formatCode="#,##0_);[Red]\(#,##0\)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strike val="0"/>
        <outline val="0"/>
        <shadow val="0"/>
        <u val="none"/>
        <vertAlign val="baseline"/>
        <sz val="8"/>
        <color auto="1"/>
        <name val="Calibri"/>
        <scheme val="none"/>
      </font>
      <numFmt numFmtId="166" formatCode="#,##0_);[Red]\(#,##0\)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8"/>
        <color auto="1"/>
        <name val="Calibri"/>
        <scheme val="none"/>
      </font>
      <numFmt numFmtId="166" formatCode="#,##0_);[Red]\(#,##0\)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8"/>
        <color auto="1"/>
        <name val="Calibri"/>
        <scheme val="none"/>
      </font>
      <numFmt numFmtId="166" formatCode="#,##0_);[Red]\(#,##0\)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8"/>
        <color auto="1"/>
        <name val="Calibri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8"/>
        <color auto="1"/>
        <name val="Calibri"/>
        <scheme val="none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ill>
        <patternFill>
          <bgColor rgb="FFF04646"/>
        </patternFill>
      </fill>
    </dxf>
    <dxf>
      <border>
        <left style="thin">
          <color rgb="FFF9172D"/>
        </left>
        <right style="thin">
          <color rgb="FFF9172D"/>
        </right>
        <top style="thin">
          <color rgb="FFF9172D"/>
        </top>
        <bottom style="thin">
          <color rgb="FFF9172D"/>
        </bottom>
        <horizontal style="thin">
          <color rgb="FFF9172D"/>
        </horizontal>
      </border>
    </dxf>
  </dxfs>
  <tableStyles count="1" defaultTableStyle="TableStyleMedium2" defaultPivotStyle="PivotStyleLight16">
    <tableStyle name="Table Style 1" pivot="0" count="2" xr9:uid="{C665A207-8D0A-460A-B6FB-D18391E3247A}">
      <tableStyleElement type="wholeTable" dxfId="43"/>
      <tableStyleElement type="headerRow" dxfId="4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4.126.105\dsin\3%20Bagian%20LJKK%20dan%20Jasa%20Penunjang\Sub%20Bagian%20LKK\11%20LAPORAN\Laporan%20Triwulanan\LAPORAN%20TRIWULAN%20GADAI%20SWASTA\DBGADAI\DBGADAINEW%20-%20Tanpa%20Syariah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STER"/>
      <sheetName val="OPS-GS"/>
      <sheetName val="NSBH"/>
      <sheetName val="NOM"/>
      <sheetName val="PIVOT"/>
      <sheetName val="Sheet1"/>
      <sheetName val="PT Pegadaian"/>
      <sheetName val="REKAP"/>
      <sheetName val="Swasta"/>
      <sheetName val="Gabungan"/>
      <sheetName val="SIGEO"/>
      <sheetName val="Sheet2"/>
      <sheetName val="L8"/>
      <sheetName val="L10"/>
    </sheetNames>
    <sheetDataSet>
      <sheetData sheetId="0">
        <row r="1">
          <cell r="A1" t="str">
            <v>Periode</v>
          </cell>
          <cell r="V1" t="str">
            <v>Aset Tidak Lancar</v>
          </cell>
          <cell r="W1" t="str">
            <v>a.  Aset Tetap</v>
          </cell>
          <cell r="X1" t="str">
            <v>b.  Aset Tidak Berwujud</v>
          </cell>
        </row>
        <row r="2">
          <cell r="A2" t="str">
            <v>2017TWI</v>
          </cell>
          <cell r="V2">
            <v>3152477055.6527777</v>
          </cell>
          <cell r="W2">
            <v>438329442</v>
          </cell>
          <cell r="X2">
            <v>2695055293.6527777</v>
          </cell>
        </row>
        <row r="3">
          <cell r="A3" t="str">
            <v>2017TWII</v>
          </cell>
          <cell r="V3">
            <v>3063576104</v>
          </cell>
          <cell r="W3">
            <v>369739366</v>
          </cell>
          <cell r="X3">
            <v>2544923370</v>
          </cell>
        </row>
        <row r="4">
          <cell r="A4" t="str">
            <v>2017TWIII</v>
          </cell>
          <cell r="V4">
            <v>632290977.5</v>
          </cell>
          <cell r="W4">
            <v>320535028.5</v>
          </cell>
          <cell r="X4">
            <v>176102169</v>
          </cell>
        </row>
        <row r="5">
          <cell r="A5" t="str">
            <v>2017TWIV</v>
          </cell>
          <cell r="V5">
            <v>705984425</v>
          </cell>
          <cell r="W5">
            <v>275351910</v>
          </cell>
          <cell r="X5">
            <v>123271515</v>
          </cell>
        </row>
        <row r="6">
          <cell r="A6" t="str">
            <v>2018TWI</v>
          </cell>
          <cell r="V6">
            <v>533901884</v>
          </cell>
          <cell r="W6">
            <v>258582703</v>
          </cell>
          <cell r="X6">
            <v>70440861</v>
          </cell>
        </row>
        <row r="7">
          <cell r="A7" t="str">
            <v>2018TWII</v>
          </cell>
          <cell r="V7">
            <v>2455822548</v>
          </cell>
          <cell r="W7">
            <v>216204121</v>
          </cell>
          <cell r="X7">
            <v>17610207</v>
          </cell>
        </row>
        <row r="8">
          <cell r="A8" t="str">
            <v>2018TWIII</v>
          </cell>
          <cell r="V8">
            <v>1924214881</v>
          </cell>
          <cell r="W8">
            <v>184475572</v>
          </cell>
          <cell r="X8">
            <v>0</v>
          </cell>
        </row>
        <row r="9">
          <cell r="A9" t="str">
            <v>2017TWI</v>
          </cell>
          <cell r="V9">
            <v>34804047</v>
          </cell>
          <cell r="W9">
            <v>0</v>
          </cell>
          <cell r="X9">
            <v>0</v>
          </cell>
        </row>
        <row r="10">
          <cell r="A10" t="str">
            <v>2017TWII</v>
          </cell>
          <cell r="V10">
            <v>44668056</v>
          </cell>
          <cell r="W10">
            <v>0</v>
          </cell>
          <cell r="X10">
            <v>0</v>
          </cell>
        </row>
        <row r="11">
          <cell r="A11" t="str">
            <v>2017TWIII</v>
          </cell>
          <cell r="V11">
            <v>15075029</v>
          </cell>
          <cell r="W11">
            <v>0</v>
          </cell>
          <cell r="X11">
            <v>0</v>
          </cell>
        </row>
        <row r="12">
          <cell r="A12" t="str">
            <v>2017TWIV</v>
          </cell>
          <cell r="V12">
            <v>5212020</v>
          </cell>
          <cell r="W12">
            <v>0</v>
          </cell>
          <cell r="X12">
            <v>0</v>
          </cell>
        </row>
        <row r="13">
          <cell r="A13" t="str">
            <v>2018TWI</v>
          </cell>
          <cell r="V13">
            <v>5623750</v>
          </cell>
          <cell r="W13">
            <v>0</v>
          </cell>
          <cell r="X13">
            <v>0</v>
          </cell>
        </row>
        <row r="14">
          <cell r="A14" t="str">
            <v>2018TWII</v>
          </cell>
          <cell r="V14">
            <v>5623750</v>
          </cell>
          <cell r="W14">
            <v>0</v>
          </cell>
          <cell r="X14">
            <v>0</v>
          </cell>
        </row>
        <row r="15">
          <cell r="A15" t="str">
            <v>2018TWIII</v>
          </cell>
          <cell r="V15">
            <v>5623750</v>
          </cell>
          <cell r="W15">
            <v>0</v>
          </cell>
          <cell r="X15">
            <v>0</v>
          </cell>
        </row>
        <row r="16">
          <cell r="A16" t="str">
            <v>2017TWI</v>
          </cell>
          <cell r="V16">
            <v>62000000</v>
          </cell>
          <cell r="W16">
            <v>0</v>
          </cell>
          <cell r="X16">
            <v>0</v>
          </cell>
        </row>
        <row r="17">
          <cell r="A17" t="str">
            <v>2017TWII</v>
          </cell>
          <cell r="V17">
            <v>61000000</v>
          </cell>
          <cell r="W17">
            <v>0</v>
          </cell>
          <cell r="X17">
            <v>0</v>
          </cell>
        </row>
        <row r="18">
          <cell r="A18" t="str">
            <v>2017TWIII</v>
          </cell>
          <cell r="V18">
            <v>58600000</v>
          </cell>
          <cell r="W18">
            <v>0</v>
          </cell>
          <cell r="X18">
            <v>0</v>
          </cell>
        </row>
        <row r="19">
          <cell r="A19" t="str">
            <v>2017TWIV</v>
          </cell>
          <cell r="V19">
            <v>58600000</v>
          </cell>
          <cell r="W19">
            <v>0</v>
          </cell>
          <cell r="X19">
            <v>0</v>
          </cell>
        </row>
        <row r="20">
          <cell r="A20" t="str">
            <v>2018TWI</v>
          </cell>
          <cell r="V20">
            <v>38600000</v>
          </cell>
          <cell r="W20">
            <v>0</v>
          </cell>
          <cell r="X20">
            <v>0</v>
          </cell>
        </row>
        <row r="21">
          <cell r="A21" t="str">
            <v>2018TWII</v>
          </cell>
          <cell r="V21">
            <v>28900000</v>
          </cell>
          <cell r="W21">
            <v>0</v>
          </cell>
          <cell r="X21">
            <v>0</v>
          </cell>
        </row>
        <row r="22">
          <cell r="A22" t="str">
            <v>2018TWIII</v>
          </cell>
          <cell r="V22">
            <v>22100000</v>
          </cell>
          <cell r="W22">
            <v>0</v>
          </cell>
          <cell r="X22">
            <v>0</v>
          </cell>
        </row>
        <row r="23">
          <cell r="A23" t="str">
            <v>2017TWI</v>
          </cell>
          <cell r="V23">
            <v>777732566</v>
          </cell>
          <cell r="W23">
            <v>91658176</v>
          </cell>
          <cell r="X23">
            <v>0</v>
          </cell>
        </row>
        <row r="24">
          <cell r="A24" t="str">
            <v>2017TWII</v>
          </cell>
          <cell r="V24">
            <v>729268392</v>
          </cell>
          <cell r="W24">
            <v>87937983</v>
          </cell>
          <cell r="X24">
            <v>0</v>
          </cell>
        </row>
        <row r="25">
          <cell r="A25" t="str">
            <v>2017TWIII</v>
          </cell>
          <cell r="V25">
            <v>742362433</v>
          </cell>
          <cell r="W25">
            <v>63582308</v>
          </cell>
          <cell r="X25">
            <v>0</v>
          </cell>
        </row>
        <row r="26">
          <cell r="A26" t="str">
            <v>2017TWIV</v>
          </cell>
          <cell r="V26">
            <v>635862139.46000004</v>
          </cell>
          <cell r="W26">
            <v>0</v>
          </cell>
          <cell r="X26">
            <v>0</v>
          </cell>
        </row>
        <row r="27">
          <cell r="A27" t="str">
            <v>2018TWI</v>
          </cell>
          <cell r="V27">
            <v>584274819</v>
          </cell>
          <cell r="W27">
            <v>584274819</v>
          </cell>
          <cell r="X27">
            <v>0</v>
          </cell>
        </row>
        <row r="28">
          <cell r="A28" t="str">
            <v>2018TWII</v>
          </cell>
          <cell r="V28">
            <v>532687499.20999998</v>
          </cell>
          <cell r="W28">
            <v>532687499.20999998</v>
          </cell>
          <cell r="X28">
            <v>0</v>
          </cell>
        </row>
        <row r="29">
          <cell r="A29" t="str">
            <v>2018TWIII</v>
          </cell>
          <cell r="V29">
            <v>500911637.41000003</v>
          </cell>
          <cell r="W29">
            <v>500911637.41000003</v>
          </cell>
          <cell r="X29">
            <v>0</v>
          </cell>
        </row>
        <row r="30">
          <cell r="A30" t="str">
            <v>2017TWI</v>
          </cell>
          <cell r="V30">
            <v>0</v>
          </cell>
          <cell r="W30">
            <v>0</v>
          </cell>
          <cell r="X30">
            <v>0</v>
          </cell>
        </row>
        <row r="31">
          <cell r="A31" t="str">
            <v>2017TWII</v>
          </cell>
          <cell r="V31">
            <v>0</v>
          </cell>
          <cell r="W31">
            <v>0</v>
          </cell>
          <cell r="X31">
            <v>0</v>
          </cell>
        </row>
        <row r="32">
          <cell r="A32" t="str">
            <v>2017TWIII</v>
          </cell>
          <cell r="V32">
            <v>0</v>
          </cell>
          <cell r="W32">
            <v>0</v>
          </cell>
          <cell r="X32">
            <v>0</v>
          </cell>
        </row>
        <row r="33">
          <cell r="A33" t="str">
            <v>2017TWIV</v>
          </cell>
          <cell r="V33">
            <v>0</v>
          </cell>
          <cell r="W33">
            <v>0</v>
          </cell>
          <cell r="X33">
            <v>0</v>
          </cell>
        </row>
        <row r="34">
          <cell r="A34" t="str">
            <v>2018TWI</v>
          </cell>
          <cell r="V34">
            <v>106666000</v>
          </cell>
          <cell r="W34">
            <v>0</v>
          </cell>
          <cell r="X34">
            <v>0</v>
          </cell>
        </row>
        <row r="35">
          <cell r="A35" t="str">
            <v>2018TWII</v>
          </cell>
          <cell r="V35">
            <v>106098000</v>
          </cell>
          <cell r="W35">
            <v>0</v>
          </cell>
          <cell r="X35">
            <v>0</v>
          </cell>
        </row>
        <row r="36">
          <cell r="A36" t="str">
            <v>2018TWIII</v>
          </cell>
          <cell r="V36">
            <v>106098000</v>
          </cell>
          <cell r="W36">
            <v>0</v>
          </cell>
          <cell r="X36">
            <v>0</v>
          </cell>
        </row>
        <row r="37">
          <cell r="A37" t="str">
            <v>2017TWI</v>
          </cell>
          <cell r="V37">
            <v>2342889000</v>
          </cell>
          <cell r="W37">
            <v>0</v>
          </cell>
          <cell r="X37">
            <v>0</v>
          </cell>
        </row>
        <row r="38">
          <cell r="A38" t="str">
            <v>2017TWII</v>
          </cell>
          <cell r="V38">
            <v>3198155000</v>
          </cell>
          <cell r="W38">
            <v>0</v>
          </cell>
          <cell r="X38">
            <v>0</v>
          </cell>
        </row>
        <row r="39">
          <cell r="A39" t="str">
            <v>2017TWIII</v>
          </cell>
          <cell r="V39">
            <v>3360982000</v>
          </cell>
          <cell r="W39">
            <v>0</v>
          </cell>
          <cell r="X39">
            <v>0</v>
          </cell>
        </row>
        <row r="40">
          <cell r="A40" t="str">
            <v>2017TWIV</v>
          </cell>
          <cell r="V40">
            <v>5172557000</v>
          </cell>
          <cell r="W40">
            <v>0</v>
          </cell>
          <cell r="X40">
            <v>0</v>
          </cell>
        </row>
        <row r="41">
          <cell r="A41" t="str">
            <v>2018TWI</v>
          </cell>
          <cell r="V41">
            <v>3185599000</v>
          </cell>
          <cell r="W41">
            <v>0</v>
          </cell>
          <cell r="X41">
            <v>0</v>
          </cell>
        </row>
        <row r="42">
          <cell r="A42" t="str">
            <v>2018TWII</v>
          </cell>
          <cell r="V42">
            <v>4781438671.1123562</v>
          </cell>
          <cell r="W42">
            <v>0</v>
          </cell>
          <cell r="X42">
            <v>0</v>
          </cell>
        </row>
        <row r="43">
          <cell r="A43" t="str">
            <v>2018TWIII</v>
          </cell>
          <cell r="V43">
            <v>3251203000</v>
          </cell>
          <cell r="W43">
            <v>0</v>
          </cell>
          <cell r="X43">
            <v>0</v>
          </cell>
        </row>
        <row r="44">
          <cell r="A44" t="str">
            <v>2017TWI</v>
          </cell>
          <cell r="V44">
            <v>394467000</v>
          </cell>
          <cell r="W44">
            <v>287132000</v>
          </cell>
          <cell r="X44">
            <v>107335000</v>
          </cell>
        </row>
        <row r="45">
          <cell r="A45" t="str">
            <v>2017TWII</v>
          </cell>
          <cell r="V45">
            <v>386311516.01999998</v>
          </cell>
          <cell r="W45">
            <v>278977005</v>
          </cell>
          <cell r="X45">
            <v>107334511.02</v>
          </cell>
        </row>
        <row r="46">
          <cell r="A46" t="str">
            <v>2017TWIII</v>
          </cell>
          <cell r="V46">
            <v>431063000</v>
          </cell>
          <cell r="W46">
            <v>323728000</v>
          </cell>
          <cell r="X46">
            <v>107335000</v>
          </cell>
        </row>
        <row r="47">
          <cell r="A47" t="str">
            <v>2017TWIV</v>
          </cell>
          <cell r="V47">
            <v>488011000</v>
          </cell>
          <cell r="W47">
            <v>380676000</v>
          </cell>
          <cell r="X47">
            <v>107335000</v>
          </cell>
        </row>
        <row r="48">
          <cell r="A48" t="str">
            <v>2018TWI</v>
          </cell>
          <cell r="V48">
            <v>478254385</v>
          </cell>
          <cell r="W48">
            <v>370919385</v>
          </cell>
          <cell r="X48">
            <v>107335000</v>
          </cell>
        </row>
        <row r="49">
          <cell r="A49" t="str">
            <v>2018TWII</v>
          </cell>
          <cell r="V49">
            <v>464659451</v>
          </cell>
          <cell r="W49">
            <v>357324451</v>
          </cell>
          <cell r="X49">
            <v>107335000</v>
          </cell>
        </row>
        <row r="50">
          <cell r="A50" t="str">
            <v>2018TWIII</v>
          </cell>
          <cell r="V50">
            <v>402071000</v>
          </cell>
          <cell r="W50">
            <v>294736000</v>
          </cell>
          <cell r="X50">
            <v>107335000</v>
          </cell>
        </row>
        <row r="51">
          <cell r="A51" t="str">
            <v>2017TWI</v>
          </cell>
          <cell r="V51">
            <v>0</v>
          </cell>
          <cell r="W51">
            <v>0</v>
          </cell>
          <cell r="X51">
            <v>0</v>
          </cell>
        </row>
        <row r="52">
          <cell r="A52" t="str">
            <v>2017TWII</v>
          </cell>
          <cell r="V52">
            <v>0</v>
          </cell>
          <cell r="W52">
            <v>0</v>
          </cell>
          <cell r="X52">
            <v>0</v>
          </cell>
        </row>
        <row r="53">
          <cell r="A53" t="str">
            <v>2017TWIII</v>
          </cell>
          <cell r="V53">
            <v>0</v>
          </cell>
          <cell r="W53">
            <v>0</v>
          </cell>
          <cell r="X53">
            <v>0</v>
          </cell>
        </row>
        <row r="54">
          <cell r="A54" t="str">
            <v>2017TWIV</v>
          </cell>
          <cell r="V54">
            <v>0</v>
          </cell>
          <cell r="W54">
            <v>0</v>
          </cell>
          <cell r="X54">
            <v>0</v>
          </cell>
        </row>
        <row r="55">
          <cell r="A55" t="str">
            <v>2018TWI</v>
          </cell>
          <cell r="V55">
            <v>0</v>
          </cell>
          <cell r="W55">
            <v>0</v>
          </cell>
          <cell r="X55">
            <v>0</v>
          </cell>
        </row>
        <row r="56">
          <cell r="A56" t="str">
            <v>2018TWII</v>
          </cell>
          <cell r="V56">
            <v>0</v>
          </cell>
          <cell r="W56">
            <v>0</v>
          </cell>
          <cell r="X56">
            <v>0</v>
          </cell>
        </row>
        <row r="57">
          <cell r="A57" t="str">
            <v>2018TWIII</v>
          </cell>
          <cell r="V57">
            <v>0</v>
          </cell>
          <cell r="W57">
            <v>0</v>
          </cell>
          <cell r="X57">
            <v>0</v>
          </cell>
        </row>
        <row r="58">
          <cell r="A58" t="str">
            <v>2017TWI</v>
          </cell>
          <cell r="V58">
            <v>0</v>
          </cell>
          <cell r="W58">
            <v>0</v>
          </cell>
          <cell r="X58">
            <v>0</v>
          </cell>
        </row>
        <row r="59">
          <cell r="A59" t="str">
            <v>2017TWII</v>
          </cell>
          <cell r="V59">
            <v>0</v>
          </cell>
          <cell r="W59">
            <v>0</v>
          </cell>
          <cell r="X59">
            <v>0</v>
          </cell>
        </row>
        <row r="60">
          <cell r="A60" t="str">
            <v>2017TWIII</v>
          </cell>
          <cell r="V60">
            <v>0</v>
          </cell>
          <cell r="W60">
            <v>0</v>
          </cell>
          <cell r="X60">
            <v>0</v>
          </cell>
        </row>
        <row r="61">
          <cell r="A61" t="str">
            <v>2017TWIV</v>
          </cell>
          <cell r="V61">
            <v>0</v>
          </cell>
          <cell r="W61">
            <v>0</v>
          </cell>
          <cell r="X61">
            <v>0</v>
          </cell>
        </row>
        <row r="62">
          <cell r="A62" t="str">
            <v>2018TWI</v>
          </cell>
          <cell r="V62">
            <v>89673174</v>
          </cell>
          <cell r="W62">
            <v>89673174</v>
          </cell>
          <cell r="X62">
            <v>0</v>
          </cell>
        </row>
        <row r="63">
          <cell r="A63" t="str">
            <v>2018TWII</v>
          </cell>
          <cell r="V63">
            <v>84971638</v>
          </cell>
          <cell r="W63">
            <v>84971638</v>
          </cell>
          <cell r="X63">
            <v>0</v>
          </cell>
        </row>
        <row r="64">
          <cell r="A64" t="str">
            <v>2018TWIII</v>
          </cell>
          <cell r="V64">
            <v>86847786</v>
          </cell>
          <cell r="W64">
            <v>86847786</v>
          </cell>
          <cell r="X64">
            <v>0</v>
          </cell>
        </row>
        <row r="65">
          <cell r="A65" t="str">
            <v>2017TWI</v>
          </cell>
          <cell r="V65">
            <v>0</v>
          </cell>
          <cell r="W65">
            <v>0</v>
          </cell>
          <cell r="X65">
            <v>0</v>
          </cell>
        </row>
        <row r="66">
          <cell r="A66" t="str">
            <v>2017TWII</v>
          </cell>
          <cell r="V66">
            <v>0</v>
          </cell>
          <cell r="W66">
            <v>0</v>
          </cell>
          <cell r="X66">
            <v>0</v>
          </cell>
        </row>
        <row r="67">
          <cell r="A67" t="str">
            <v>2017TWIII</v>
          </cell>
          <cell r="V67">
            <v>0</v>
          </cell>
          <cell r="W67">
            <v>0</v>
          </cell>
          <cell r="X67">
            <v>0</v>
          </cell>
        </row>
        <row r="68">
          <cell r="A68" t="str">
            <v>2017TWIV</v>
          </cell>
          <cell r="V68">
            <v>300671400</v>
          </cell>
          <cell r="W68">
            <v>0</v>
          </cell>
          <cell r="X68">
            <v>0</v>
          </cell>
        </row>
        <row r="69">
          <cell r="A69" t="str">
            <v>2018TWI</v>
          </cell>
          <cell r="V69">
            <v>293190150</v>
          </cell>
          <cell r="W69">
            <v>0</v>
          </cell>
          <cell r="X69">
            <v>0</v>
          </cell>
        </row>
        <row r="70">
          <cell r="A70" t="str">
            <v>2018TWII</v>
          </cell>
          <cell r="V70">
            <v>278227650</v>
          </cell>
          <cell r="W70">
            <v>0</v>
          </cell>
          <cell r="X70">
            <v>0</v>
          </cell>
        </row>
        <row r="71">
          <cell r="A71" t="str">
            <v>2018TWIII</v>
          </cell>
          <cell r="V71">
            <v>278227650</v>
          </cell>
          <cell r="W71">
            <v>0</v>
          </cell>
          <cell r="X71">
            <v>0</v>
          </cell>
        </row>
        <row r="72">
          <cell r="A72" t="str">
            <v>2017TWI</v>
          </cell>
          <cell r="V72">
            <v>0</v>
          </cell>
          <cell r="W72">
            <v>0</v>
          </cell>
          <cell r="X72">
            <v>0</v>
          </cell>
        </row>
        <row r="73">
          <cell r="A73" t="str">
            <v>2017TWII</v>
          </cell>
          <cell r="V73">
            <v>0</v>
          </cell>
          <cell r="W73">
            <v>0</v>
          </cell>
          <cell r="X73">
            <v>0</v>
          </cell>
        </row>
        <row r="74">
          <cell r="A74" t="str">
            <v>2017TWIII</v>
          </cell>
          <cell r="V74">
            <v>0</v>
          </cell>
          <cell r="W74">
            <v>0</v>
          </cell>
          <cell r="X74">
            <v>0</v>
          </cell>
        </row>
        <row r="75">
          <cell r="A75" t="str">
            <v>2017TWIV</v>
          </cell>
          <cell r="V75">
            <v>0</v>
          </cell>
          <cell r="W75">
            <v>0</v>
          </cell>
          <cell r="X75">
            <v>0</v>
          </cell>
        </row>
        <row r="76">
          <cell r="A76" t="str">
            <v>2018TWI</v>
          </cell>
          <cell r="V76">
            <v>49672547</v>
          </cell>
          <cell r="W76">
            <v>49672547</v>
          </cell>
          <cell r="X76">
            <v>0</v>
          </cell>
        </row>
        <row r="77">
          <cell r="A77" t="str">
            <v>2018TWII</v>
          </cell>
          <cell r="V77">
            <v>225398191</v>
          </cell>
          <cell r="W77">
            <v>225398191</v>
          </cell>
          <cell r="X77">
            <v>0</v>
          </cell>
        </row>
        <row r="78">
          <cell r="A78" t="str">
            <v>2018TWIII</v>
          </cell>
          <cell r="V78">
            <v>218127281</v>
          </cell>
          <cell r="W78">
            <v>218127281</v>
          </cell>
          <cell r="X78">
            <v>0</v>
          </cell>
        </row>
        <row r="79">
          <cell r="A79" t="str">
            <v>2017TWI</v>
          </cell>
          <cell r="V79">
            <v>0</v>
          </cell>
          <cell r="W79">
            <v>0</v>
          </cell>
          <cell r="X79">
            <v>0</v>
          </cell>
        </row>
        <row r="80">
          <cell r="A80" t="str">
            <v>2017TWII</v>
          </cell>
          <cell r="V80">
            <v>0</v>
          </cell>
          <cell r="W80">
            <v>0</v>
          </cell>
          <cell r="X80">
            <v>0</v>
          </cell>
        </row>
        <row r="81">
          <cell r="A81" t="str">
            <v>2017TWIII</v>
          </cell>
          <cell r="V81">
            <v>0</v>
          </cell>
          <cell r="W81">
            <v>0</v>
          </cell>
          <cell r="X81">
            <v>0</v>
          </cell>
        </row>
        <row r="82">
          <cell r="A82" t="str">
            <v>2017TWIV</v>
          </cell>
          <cell r="V82">
            <v>0</v>
          </cell>
          <cell r="W82">
            <v>0</v>
          </cell>
          <cell r="X82">
            <v>0</v>
          </cell>
        </row>
        <row r="83">
          <cell r="A83" t="str">
            <v>2018TWI</v>
          </cell>
          <cell r="V83">
            <v>235861356</v>
          </cell>
          <cell r="W83">
            <v>151918556</v>
          </cell>
          <cell r="X83">
            <v>0</v>
          </cell>
        </row>
        <row r="84">
          <cell r="A84" t="str">
            <v>2018TWII</v>
          </cell>
          <cell r="V84">
            <v>594059859</v>
          </cell>
          <cell r="W84">
            <v>125929759</v>
          </cell>
          <cell r="X84">
            <v>0</v>
          </cell>
        </row>
        <row r="85">
          <cell r="A85" t="str">
            <v>2018TWIII</v>
          </cell>
          <cell r="V85">
            <v>796970205</v>
          </cell>
          <cell r="W85">
            <v>103501605</v>
          </cell>
          <cell r="X85">
            <v>0</v>
          </cell>
        </row>
        <row r="86">
          <cell r="A86" t="str">
            <v>2017TWI</v>
          </cell>
          <cell r="V86">
            <v>0</v>
          </cell>
          <cell r="W86">
            <v>0</v>
          </cell>
          <cell r="X86">
            <v>0</v>
          </cell>
        </row>
        <row r="87">
          <cell r="A87" t="str">
            <v>2017TWII</v>
          </cell>
          <cell r="V87">
            <v>0</v>
          </cell>
          <cell r="W87">
            <v>0</v>
          </cell>
          <cell r="X87">
            <v>0</v>
          </cell>
        </row>
        <row r="88">
          <cell r="A88" t="str">
            <v>2017TWIII</v>
          </cell>
          <cell r="V88">
            <v>0</v>
          </cell>
          <cell r="W88">
            <v>0</v>
          </cell>
          <cell r="X88">
            <v>0</v>
          </cell>
        </row>
        <row r="89">
          <cell r="A89" t="str">
            <v>2017TWIV</v>
          </cell>
          <cell r="V89">
            <v>99486000</v>
          </cell>
          <cell r="W89">
            <v>0</v>
          </cell>
          <cell r="X89">
            <v>0</v>
          </cell>
        </row>
        <row r="90">
          <cell r="A90" t="str">
            <v>2018TWI</v>
          </cell>
          <cell r="V90">
            <v>140900000</v>
          </cell>
          <cell r="W90">
            <v>0</v>
          </cell>
          <cell r="X90">
            <v>0</v>
          </cell>
        </row>
        <row r="91">
          <cell r="A91" t="str">
            <v>2018TWII</v>
          </cell>
          <cell r="V91">
            <v>21634375</v>
          </cell>
          <cell r="W91">
            <v>0</v>
          </cell>
          <cell r="X91">
            <v>0</v>
          </cell>
        </row>
        <row r="92">
          <cell r="A92" t="str">
            <v>2018TWIII</v>
          </cell>
          <cell r="V92">
            <v>21301562.5</v>
          </cell>
          <cell r="W92">
            <v>0</v>
          </cell>
          <cell r="X92">
            <v>0</v>
          </cell>
        </row>
        <row r="93">
          <cell r="A93" t="str">
            <v>2017TWI</v>
          </cell>
          <cell r="V93">
            <v>0</v>
          </cell>
          <cell r="W93">
            <v>0</v>
          </cell>
          <cell r="X93">
            <v>0</v>
          </cell>
        </row>
        <row r="94">
          <cell r="A94" t="str">
            <v>2017TWII</v>
          </cell>
          <cell r="V94">
            <v>0</v>
          </cell>
          <cell r="W94">
            <v>0</v>
          </cell>
          <cell r="X94">
            <v>0</v>
          </cell>
        </row>
        <row r="95">
          <cell r="A95" t="str">
            <v>2017TWIII</v>
          </cell>
          <cell r="V95">
            <v>0</v>
          </cell>
          <cell r="W95">
            <v>0</v>
          </cell>
          <cell r="X95">
            <v>0</v>
          </cell>
        </row>
        <row r="96">
          <cell r="A96" t="str">
            <v>2017TWIV</v>
          </cell>
          <cell r="V96">
            <v>0</v>
          </cell>
          <cell r="W96">
            <v>0</v>
          </cell>
          <cell r="X96">
            <v>0</v>
          </cell>
        </row>
        <row r="97">
          <cell r="A97" t="str">
            <v>2018TWI</v>
          </cell>
          <cell r="V97">
            <v>0</v>
          </cell>
          <cell r="W97">
            <v>0</v>
          </cell>
          <cell r="X97">
            <v>0</v>
          </cell>
        </row>
        <row r="98">
          <cell r="A98" t="str">
            <v>2018TWII</v>
          </cell>
          <cell r="V98">
            <v>1420000</v>
          </cell>
          <cell r="W98">
            <v>0</v>
          </cell>
          <cell r="X98">
            <v>0</v>
          </cell>
        </row>
        <row r="99">
          <cell r="A99" t="str">
            <v>2018TWIII</v>
          </cell>
          <cell r="V99">
            <v>2500000</v>
          </cell>
          <cell r="W99">
            <v>0</v>
          </cell>
          <cell r="X99">
            <v>0</v>
          </cell>
        </row>
        <row r="100">
          <cell r="A100" t="str">
            <v>2017TWI</v>
          </cell>
          <cell r="V100">
            <v>0</v>
          </cell>
          <cell r="W100">
            <v>0</v>
          </cell>
          <cell r="X100">
            <v>0</v>
          </cell>
        </row>
        <row r="101">
          <cell r="A101" t="str">
            <v>2017TWII</v>
          </cell>
          <cell r="V101">
            <v>0</v>
          </cell>
          <cell r="W101">
            <v>0</v>
          </cell>
          <cell r="X101">
            <v>0</v>
          </cell>
        </row>
        <row r="102">
          <cell r="A102" t="str">
            <v>2017TWIII</v>
          </cell>
          <cell r="V102">
            <v>0</v>
          </cell>
          <cell r="W102">
            <v>0</v>
          </cell>
          <cell r="X102">
            <v>0</v>
          </cell>
        </row>
        <row r="103">
          <cell r="A103" t="str">
            <v>2017TWIV</v>
          </cell>
          <cell r="V103">
            <v>0</v>
          </cell>
          <cell r="W103">
            <v>0</v>
          </cell>
          <cell r="X103">
            <v>0</v>
          </cell>
        </row>
        <row r="104">
          <cell r="A104" t="str">
            <v>2018TWI</v>
          </cell>
          <cell r="V104">
            <v>0</v>
          </cell>
          <cell r="W104">
            <v>0</v>
          </cell>
          <cell r="X104">
            <v>0</v>
          </cell>
        </row>
        <row r="105">
          <cell r="A105" t="str">
            <v>2018TWII</v>
          </cell>
          <cell r="V105">
            <v>149802000</v>
          </cell>
          <cell r="W105">
            <v>78802000</v>
          </cell>
          <cell r="X105">
            <v>71000000</v>
          </cell>
        </row>
        <row r="106">
          <cell r="A106" t="str">
            <v>2018TWIII</v>
          </cell>
          <cell r="V106">
            <v>149802000</v>
          </cell>
          <cell r="W106">
            <v>78802000</v>
          </cell>
          <cell r="X106">
            <v>71000000</v>
          </cell>
        </row>
        <row r="107">
          <cell r="A107" t="str">
            <v>2017TWI</v>
          </cell>
          <cell r="V107">
            <v>0</v>
          </cell>
          <cell r="W107">
            <v>0</v>
          </cell>
          <cell r="X107">
            <v>0</v>
          </cell>
        </row>
        <row r="108">
          <cell r="A108" t="str">
            <v>2017TWII</v>
          </cell>
          <cell r="V108">
            <v>0</v>
          </cell>
          <cell r="W108">
            <v>0</v>
          </cell>
          <cell r="X108">
            <v>0</v>
          </cell>
        </row>
        <row r="109">
          <cell r="A109" t="str">
            <v>2017TWIII</v>
          </cell>
          <cell r="V109">
            <v>0</v>
          </cell>
          <cell r="W109">
            <v>0</v>
          </cell>
          <cell r="X109">
            <v>0</v>
          </cell>
        </row>
        <row r="110">
          <cell r="A110" t="str">
            <v>2017TWIV</v>
          </cell>
          <cell r="V110">
            <v>0</v>
          </cell>
          <cell r="W110">
            <v>0</v>
          </cell>
          <cell r="X110">
            <v>0</v>
          </cell>
        </row>
        <row r="111">
          <cell r="A111" t="str">
            <v>2018TWI</v>
          </cell>
          <cell r="V111">
            <v>0</v>
          </cell>
          <cell r="W111">
            <v>0</v>
          </cell>
          <cell r="X111">
            <v>0</v>
          </cell>
        </row>
        <row r="112">
          <cell r="A112" t="str">
            <v>2018TWII</v>
          </cell>
          <cell r="V112">
            <v>0</v>
          </cell>
          <cell r="W112">
            <v>0</v>
          </cell>
          <cell r="X112">
            <v>0</v>
          </cell>
        </row>
        <row r="113">
          <cell r="A113" t="str">
            <v>2018TWIII</v>
          </cell>
          <cell r="V113">
            <v>65746250</v>
          </cell>
          <cell r="W113">
            <v>65746250</v>
          </cell>
          <cell r="X113">
            <v>0</v>
          </cell>
        </row>
        <row r="114">
          <cell r="A114" t="str">
            <v>2017TWI</v>
          </cell>
          <cell r="V114">
            <v>0</v>
          </cell>
          <cell r="W114">
            <v>0</v>
          </cell>
          <cell r="X114">
            <v>0</v>
          </cell>
        </row>
        <row r="115">
          <cell r="A115" t="str">
            <v>2017TWII</v>
          </cell>
          <cell r="V115">
            <v>0</v>
          </cell>
          <cell r="W115">
            <v>0</v>
          </cell>
          <cell r="X115">
            <v>0</v>
          </cell>
        </row>
        <row r="116">
          <cell r="A116" t="str">
            <v>2017TWIII</v>
          </cell>
          <cell r="V116">
            <v>0</v>
          </cell>
          <cell r="W116">
            <v>0</v>
          </cell>
          <cell r="X116">
            <v>0</v>
          </cell>
        </row>
        <row r="117">
          <cell r="A117" t="str">
            <v>2017TWIV</v>
          </cell>
          <cell r="V117">
            <v>0</v>
          </cell>
          <cell r="W117">
            <v>0</v>
          </cell>
          <cell r="X117">
            <v>0</v>
          </cell>
        </row>
        <row r="118">
          <cell r="A118" t="str">
            <v>2018TWI</v>
          </cell>
          <cell r="V118">
            <v>0</v>
          </cell>
          <cell r="W118">
            <v>0</v>
          </cell>
          <cell r="X118">
            <v>0</v>
          </cell>
        </row>
        <row r="119">
          <cell r="A119" t="str">
            <v>2018TWII</v>
          </cell>
          <cell r="V119">
            <v>0</v>
          </cell>
          <cell r="W119">
            <v>0</v>
          </cell>
          <cell r="X119">
            <v>0</v>
          </cell>
        </row>
        <row r="120">
          <cell r="A120" t="str">
            <v>2018TWIII</v>
          </cell>
          <cell r="V120">
            <v>12912499</v>
          </cell>
          <cell r="W120">
            <v>0</v>
          </cell>
          <cell r="X120">
            <v>0</v>
          </cell>
        </row>
        <row r="121">
          <cell r="A121" t="str">
            <v>2018TWIV</v>
          </cell>
          <cell r="V121">
            <v>113125000</v>
          </cell>
          <cell r="W121">
            <v>0</v>
          </cell>
          <cell r="X121">
            <v>0</v>
          </cell>
        </row>
        <row r="122">
          <cell r="A122" t="str">
            <v>2018TWIV</v>
          </cell>
          <cell r="V122">
            <v>2447655457</v>
          </cell>
          <cell r="W122">
            <v>159975148</v>
          </cell>
          <cell r="X122">
            <v>0</v>
          </cell>
        </row>
        <row r="123">
          <cell r="A123" t="str">
            <v>2018TWIV</v>
          </cell>
          <cell r="V123">
            <v>5623750</v>
          </cell>
          <cell r="W123">
            <v>0</v>
          </cell>
          <cell r="X123">
            <v>0</v>
          </cell>
        </row>
        <row r="124">
          <cell r="A124" t="str">
            <v>2018TWIV</v>
          </cell>
          <cell r="V124">
            <v>22100000</v>
          </cell>
          <cell r="W124">
            <v>0</v>
          </cell>
          <cell r="X124">
            <v>0</v>
          </cell>
        </row>
        <row r="125">
          <cell r="A125" t="str">
            <v>2018TWIV</v>
          </cell>
          <cell r="V125">
            <v>446622754.79000002</v>
          </cell>
          <cell r="W125">
            <v>446622754.79000002</v>
          </cell>
          <cell r="X125">
            <v>0</v>
          </cell>
        </row>
        <row r="126">
          <cell r="A126" t="str">
            <v>2018TWIV</v>
          </cell>
          <cell r="V126">
            <v>106098000</v>
          </cell>
          <cell r="W126">
            <v>0</v>
          </cell>
          <cell r="X126">
            <v>0</v>
          </cell>
        </row>
        <row r="127">
          <cell r="A127" t="str">
            <v>2018TWIV</v>
          </cell>
          <cell r="V127">
            <v>11155318814</v>
          </cell>
          <cell r="W127">
            <v>0</v>
          </cell>
          <cell r="X127">
            <v>0</v>
          </cell>
        </row>
        <row r="128">
          <cell r="A128" t="str">
            <v>2018TWIV</v>
          </cell>
          <cell r="V128">
            <v>488011000</v>
          </cell>
          <cell r="W128">
            <v>380676000</v>
          </cell>
          <cell r="X128">
            <v>107335000</v>
          </cell>
        </row>
        <row r="129">
          <cell r="A129" t="str">
            <v>2018TWIV</v>
          </cell>
          <cell r="V129">
            <v>0</v>
          </cell>
          <cell r="W129">
            <v>0</v>
          </cell>
          <cell r="X129">
            <v>0</v>
          </cell>
        </row>
        <row r="130">
          <cell r="A130" t="str">
            <v>2018TWIV</v>
          </cell>
          <cell r="V130">
            <v>89400790</v>
          </cell>
          <cell r="W130">
            <v>89400790</v>
          </cell>
          <cell r="X130">
            <v>0</v>
          </cell>
        </row>
        <row r="131">
          <cell r="A131" t="str">
            <v>2018TWIV</v>
          </cell>
          <cell r="V131">
            <v>278227650</v>
          </cell>
          <cell r="W131">
            <v>0</v>
          </cell>
          <cell r="X131">
            <v>0</v>
          </cell>
        </row>
        <row r="132">
          <cell r="A132" t="str">
            <v>2018TWIV</v>
          </cell>
          <cell r="V132">
            <v>217130728</v>
          </cell>
          <cell r="W132">
            <v>217130728</v>
          </cell>
          <cell r="X132">
            <v>0</v>
          </cell>
        </row>
        <row r="133">
          <cell r="A133" t="str">
            <v>2018TWIV</v>
          </cell>
          <cell r="V133">
            <v>808908142</v>
          </cell>
          <cell r="W133">
            <v>88726845</v>
          </cell>
          <cell r="X133">
            <v>0</v>
          </cell>
        </row>
        <row r="134">
          <cell r="A134" t="str">
            <v>2018TWIV</v>
          </cell>
          <cell r="V134">
            <v>21301562.5</v>
          </cell>
          <cell r="W134">
            <v>0</v>
          </cell>
          <cell r="X134">
            <v>0</v>
          </cell>
        </row>
        <row r="135">
          <cell r="A135" t="str">
            <v>2018TWIV</v>
          </cell>
          <cell r="V135">
            <v>2600000</v>
          </cell>
          <cell r="W135">
            <v>0</v>
          </cell>
          <cell r="X135">
            <v>0</v>
          </cell>
        </row>
        <row r="136">
          <cell r="A136" t="str">
            <v>2018TWIV</v>
          </cell>
          <cell r="V136">
            <v>73727000</v>
          </cell>
          <cell r="W136">
            <v>67310000</v>
          </cell>
          <cell r="X136">
            <v>6417000</v>
          </cell>
        </row>
        <row r="137">
          <cell r="A137" t="str">
            <v>2018TWIV</v>
          </cell>
          <cell r="V137">
            <v>126254166.68000001</v>
          </cell>
          <cell r="W137">
            <v>126254166.68000001</v>
          </cell>
          <cell r="X137">
            <v>0</v>
          </cell>
        </row>
        <row r="138">
          <cell r="A138" t="str">
            <v>2018TWIV</v>
          </cell>
          <cell r="V138">
            <v>12912499</v>
          </cell>
          <cell r="W138">
            <v>0</v>
          </cell>
          <cell r="X138">
            <v>0</v>
          </cell>
        </row>
        <row r="139">
          <cell r="A139" t="str">
            <v>2018TWIV</v>
          </cell>
          <cell r="V139">
            <v>62257500</v>
          </cell>
          <cell r="W139">
            <v>0</v>
          </cell>
          <cell r="X139">
            <v>0</v>
          </cell>
        </row>
        <row r="140">
          <cell r="A140" t="str">
            <v>2018TWIV</v>
          </cell>
          <cell r="V140">
            <v>315200000</v>
          </cell>
          <cell r="W140">
            <v>130200000</v>
          </cell>
          <cell r="X140">
            <v>0</v>
          </cell>
        </row>
        <row r="141">
          <cell r="A141" t="str">
            <v>2018TWIV</v>
          </cell>
          <cell r="V141">
            <v>30000000</v>
          </cell>
          <cell r="W141">
            <v>0</v>
          </cell>
          <cell r="X141">
            <v>0</v>
          </cell>
        </row>
        <row r="142">
          <cell r="A142" t="str">
            <v>2018TWIV</v>
          </cell>
          <cell r="V142">
            <v>69550173</v>
          </cell>
          <cell r="W142">
            <v>0</v>
          </cell>
          <cell r="X142">
            <v>0</v>
          </cell>
        </row>
        <row r="143">
          <cell r="A143" t="str">
            <v>2018TWIV</v>
          </cell>
          <cell r="V143">
            <v>58500000</v>
          </cell>
          <cell r="W143">
            <v>0</v>
          </cell>
          <cell r="X143">
            <v>0</v>
          </cell>
        </row>
        <row r="144">
          <cell r="A144" t="str">
            <v>2018TWIV</v>
          </cell>
          <cell r="V144">
            <v>41927500</v>
          </cell>
          <cell r="W144">
            <v>0</v>
          </cell>
          <cell r="X144">
            <v>0</v>
          </cell>
        </row>
        <row r="145">
          <cell r="A145" t="str">
            <v>2018TWIV</v>
          </cell>
          <cell r="V145">
            <v>0</v>
          </cell>
          <cell r="W145">
            <v>0</v>
          </cell>
          <cell r="X145">
            <v>0</v>
          </cell>
        </row>
        <row r="146">
          <cell r="A146" t="str">
            <v>2018TWIV</v>
          </cell>
          <cell r="V146">
            <v>112662000</v>
          </cell>
          <cell r="W146">
            <v>62662000</v>
          </cell>
          <cell r="X146">
            <v>50000000</v>
          </cell>
        </row>
        <row r="147">
          <cell r="A147" t="str">
            <v>2019TWI</v>
          </cell>
          <cell r="V147">
            <v>113125000</v>
          </cell>
          <cell r="W147">
            <v>0</v>
          </cell>
          <cell r="X147">
            <v>0</v>
          </cell>
        </row>
        <row r="148">
          <cell r="A148" t="str">
            <v>2019TWI</v>
          </cell>
          <cell r="V148">
            <v>1680452919</v>
          </cell>
          <cell r="W148">
            <v>134657130</v>
          </cell>
          <cell r="X148">
            <v>0</v>
          </cell>
        </row>
        <row r="149">
          <cell r="A149" t="str">
            <v>2019TWI</v>
          </cell>
          <cell r="V149">
            <v>5623750</v>
          </cell>
          <cell r="W149">
            <v>0</v>
          </cell>
          <cell r="X149">
            <v>0</v>
          </cell>
        </row>
        <row r="150">
          <cell r="A150" t="str">
            <v>2019TWI</v>
          </cell>
          <cell r="V150">
            <v>22100000</v>
          </cell>
          <cell r="W150">
            <v>0</v>
          </cell>
          <cell r="X150">
            <v>0</v>
          </cell>
        </row>
        <row r="151">
          <cell r="A151" t="str">
            <v>2019TWI</v>
          </cell>
          <cell r="V151">
            <v>331276355</v>
          </cell>
          <cell r="W151">
            <v>331276355</v>
          </cell>
          <cell r="X151">
            <v>0</v>
          </cell>
        </row>
        <row r="152">
          <cell r="A152" t="str">
            <v>2019TWI</v>
          </cell>
          <cell r="V152">
            <v>106098000</v>
          </cell>
          <cell r="W152">
            <v>0</v>
          </cell>
          <cell r="X152">
            <v>0</v>
          </cell>
        </row>
        <row r="153">
          <cell r="A153" t="str">
            <v>2019TWI</v>
          </cell>
          <cell r="V153">
            <v>8354056678</v>
          </cell>
          <cell r="W153">
            <v>0</v>
          </cell>
          <cell r="X153">
            <v>0</v>
          </cell>
        </row>
        <row r="154">
          <cell r="A154" t="str">
            <v>2019TWI</v>
          </cell>
          <cell r="V154">
            <v>426697501</v>
          </cell>
          <cell r="W154">
            <v>426697501</v>
          </cell>
          <cell r="X154">
            <v>0</v>
          </cell>
        </row>
        <row r="155">
          <cell r="A155" t="str">
            <v>2019TWI</v>
          </cell>
          <cell r="V155">
            <v>0</v>
          </cell>
          <cell r="W155">
            <v>0</v>
          </cell>
          <cell r="X155">
            <v>0</v>
          </cell>
        </row>
        <row r="156">
          <cell r="A156" t="str">
            <v>2019TWI</v>
          </cell>
          <cell r="V156">
            <v>479000708</v>
          </cell>
          <cell r="W156">
            <v>479000708</v>
          </cell>
          <cell r="X156">
            <v>0</v>
          </cell>
        </row>
        <row r="157">
          <cell r="A157" t="str">
            <v>2019TWI</v>
          </cell>
          <cell r="V157">
            <v>278227650</v>
          </cell>
          <cell r="W157">
            <v>0</v>
          </cell>
          <cell r="X157">
            <v>0</v>
          </cell>
        </row>
        <row r="158">
          <cell r="A158" t="str">
            <v>2019TWI</v>
          </cell>
          <cell r="V158">
            <v>244361576.47999999</v>
          </cell>
          <cell r="W158">
            <v>231680576.47999999</v>
          </cell>
          <cell r="X158">
            <v>0</v>
          </cell>
        </row>
        <row r="159">
          <cell r="A159" t="str">
            <v>2019TWI</v>
          </cell>
          <cell r="V159">
            <v>552595929</v>
          </cell>
          <cell r="W159">
            <v>73051032</v>
          </cell>
          <cell r="X159">
            <v>0</v>
          </cell>
        </row>
        <row r="160">
          <cell r="A160" t="str">
            <v>2019TWI</v>
          </cell>
          <cell r="V160">
            <v>21301562.5</v>
          </cell>
          <cell r="W160">
            <v>0</v>
          </cell>
          <cell r="X160">
            <v>0</v>
          </cell>
        </row>
        <row r="161">
          <cell r="A161" t="str">
            <v>2019TWI</v>
          </cell>
          <cell r="V161">
            <v>2600000</v>
          </cell>
          <cell r="W161">
            <v>0</v>
          </cell>
          <cell r="X161">
            <v>0</v>
          </cell>
        </row>
        <row r="162">
          <cell r="A162" t="str">
            <v>2019TWI</v>
          </cell>
          <cell r="V162">
            <v>73727000</v>
          </cell>
          <cell r="W162">
            <v>67310000</v>
          </cell>
          <cell r="X162">
            <v>6417000</v>
          </cell>
        </row>
        <row r="163">
          <cell r="A163" t="str">
            <v>2019TWI</v>
          </cell>
          <cell r="V163">
            <v>110529166</v>
          </cell>
          <cell r="W163">
            <v>110529166</v>
          </cell>
          <cell r="X163">
            <v>0</v>
          </cell>
        </row>
        <row r="164">
          <cell r="A164" t="str">
            <v>2019TWI</v>
          </cell>
          <cell r="V164">
            <v>41941060</v>
          </cell>
          <cell r="W164">
            <v>0</v>
          </cell>
          <cell r="X164">
            <v>0</v>
          </cell>
        </row>
        <row r="165">
          <cell r="A165" t="str">
            <v>2019TWI</v>
          </cell>
          <cell r="V165">
            <v>62257500</v>
          </cell>
          <cell r="W165">
            <v>0</v>
          </cell>
          <cell r="X165">
            <v>0</v>
          </cell>
        </row>
        <row r="166">
          <cell r="A166" t="str">
            <v>2019TWI</v>
          </cell>
          <cell r="V166">
            <v>315200000</v>
          </cell>
          <cell r="W166">
            <v>130200000</v>
          </cell>
          <cell r="X166">
            <v>0</v>
          </cell>
        </row>
        <row r="167">
          <cell r="A167" t="str">
            <v>2019TWI</v>
          </cell>
          <cell r="V167">
            <v>30000000</v>
          </cell>
          <cell r="W167">
            <v>0</v>
          </cell>
          <cell r="X167">
            <v>0</v>
          </cell>
        </row>
        <row r="168">
          <cell r="A168" t="str">
            <v>2019TWI</v>
          </cell>
          <cell r="V168">
            <v>35225751</v>
          </cell>
          <cell r="W168">
            <v>0</v>
          </cell>
          <cell r="X168">
            <v>0</v>
          </cell>
        </row>
        <row r="169">
          <cell r="A169" t="str">
            <v>2019TWI</v>
          </cell>
          <cell r="V169">
            <v>58500000</v>
          </cell>
          <cell r="W169">
            <v>0</v>
          </cell>
          <cell r="X169">
            <v>0</v>
          </cell>
        </row>
        <row r="170">
          <cell r="A170" t="str">
            <v>2019TWI</v>
          </cell>
          <cell r="V170">
            <v>10670000</v>
          </cell>
          <cell r="W170">
            <v>0</v>
          </cell>
          <cell r="X170">
            <v>0</v>
          </cell>
        </row>
        <row r="171">
          <cell r="A171" t="str">
            <v>2019TWI</v>
          </cell>
          <cell r="V171">
            <v>0</v>
          </cell>
          <cell r="W171">
            <v>0</v>
          </cell>
          <cell r="X171">
            <v>0</v>
          </cell>
        </row>
        <row r="172">
          <cell r="A172" t="str">
            <v>2019TWI</v>
          </cell>
          <cell r="V172">
            <v>112662000</v>
          </cell>
          <cell r="W172">
            <v>62662000</v>
          </cell>
          <cell r="X172">
            <v>50000000</v>
          </cell>
        </row>
        <row r="173">
          <cell r="A173" t="str">
            <v>2019TWI</v>
          </cell>
          <cell r="V173">
            <v>333547645</v>
          </cell>
          <cell r="W173">
            <v>0</v>
          </cell>
          <cell r="X173">
            <v>0</v>
          </cell>
        </row>
        <row r="174">
          <cell r="A174" t="str">
            <v>2019TWI</v>
          </cell>
          <cell r="V174">
            <v>0</v>
          </cell>
        </row>
        <row r="175">
          <cell r="A175" t="str">
            <v>2019TWI</v>
          </cell>
          <cell r="V175">
            <v>600000000</v>
          </cell>
          <cell r="W175">
            <v>600000000</v>
          </cell>
        </row>
        <row r="176">
          <cell r="A176" t="str">
            <v>2018TWIV</v>
          </cell>
          <cell r="V176">
            <v>0</v>
          </cell>
          <cell r="W176">
            <v>0</v>
          </cell>
          <cell r="X176">
            <v>0</v>
          </cell>
        </row>
        <row r="177">
          <cell r="A177" t="str">
            <v>2018TWIV</v>
          </cell>
          <cell r="V177">
            <v>600000000</v>
          </cell>
          <cell r="W177">
            <v>600000000</v>
          </cell>
          <cell r="X177">
            <v>0</v>
          </cell>
        </row>
        <row r="178">
          <cell r="A178" t="str">
            <v>2019TWI</v>
          </cell>
          <cell r="V178">
            <v>0</v>
          </cell>
        </row>
        <row r="179">
          <cell r="A179" t="str">
            <v>2018TWII</v>
          </cell>
          <cell r="V179">
            <v>748701000</v>
          </cell>
          <cell r="W179">
            <v>0</v>
          </cell>
        </row>
        <row r="180">
          <cell r="A180" t="str">
            <v>2019TWI</v>
          </cell>
          <cell r="V180">
            <v>720125000</v>
          </cell>
        </row>
        <row r="181">
          <cell r="A181" t="str">
            <v>2018TWIII</v>
          </cell>
          <cell r="V181">
            <v>752476000</v>
          </cell>
        </row>
        <row r="182">
          <cell r="A182" t="str">
            <v>2018TWIV</v>
          </cell>
          <cell r="V182">
            <v>750553000</v>
          </cell>
        </row>
        <row r="183">
          <cell r="A183" t="str">
            <v>2018TWIV</v>
          </cell>
          <cell r="V183">
            <v>207367184</v>
          </cell>
        </row>
        <row r="184">
          <cell r="A184" t="str">
            <v>2018TWIV</v>
          </cell>
          <cell r="V184">
            <v>41250000</v>
          </cell>
        </row>
        <row r="185">
          <cell r="A185" t="str">
            <v>2019TWI</v>
          </cell>
          <cell r="V185">
            <v>17500000</v>
          </cell>
        </row>
        <row r="186">
          <cell r="A186" t="str">
            <v>2019TWI</v>
          </cell>
          <cell r="V186">
            <v>321349731</v>
          </cell>
        </row>
        <row r="187">
          <cell r="A187" t="str">
            <v>2019TWI</v>
          </cell>
          <cell r="V187">
            <v>13600000</v>
          </cell>
          <cell r="W187">
            <v>0</v>
          </cell>
          <cell r="X187">
            <v>0</v>
          </cell>
        </row>
        <row r="188">
          <cell r="A188" t="str">
            <v>2019TWI</v>
          </cell>
          <cell r="V188">
            <v>46000000</v>
          </cell>
          <cell r="W188">
            <v>0</v>
          </cell>
          <cell r="X188">
            <v>0</v>
          </cell>
        </row>
        <row r="189">
          <cell r="A189" t="str">
            <v>2019TWII</v>
          </cell>
          <cell r="V189">
            <v>113125000</v>
          </cell>
          <cell r="W189">
            <v>0</v>
          </cell>
          <cell r="X189">
            <v>0</v>
          </cell>
        </row>
        <row r="190">
          <cell r="A190" t="str">
            <v>2019TWII</v>
          </cell>
          <cell r="V190">
            <v>840791416</v>
          </cell>
          <cell r="W190">
            <v>115206507</v>
          </cell>
          <cell r="X190">
            <v>0</v>
          </cell>
        </row>
        <row r="191">
          <cell r="A191" t="str">
            <v>2019TWII</v>
          </cell>
          <cell r="V191">
            <v>5623750</v>
          </cell>
          <cell r="W191">
            <v>0</v>
          </cell>
          <cell r="X191">
            <v>0</v>
          </cell>
        </row>
        <row r="192">
          <cell r="A192" t="str">
            <v>2019TWII</v>
          </cell>
          <cell r="V192">
            <v>22100000</v>
          </cell>
          <cell r="W192">
            <v>0</v>
          </cell>
          <cell r="X192">
            <v>0</v>
          </cell>
        </row>
        <row r="193">
          <cell r="A193" t="str">
            <v>2019TWII</v>
          </cell>
          <cell r="V193">
            <v>304153501</v>
          </cell>
          <cell r="W193">
            <v>304153501</v>
          </cell>
          <cell r="X193">
            <v>0</v>
          </cell>
        </row>
        <row r="194">
          <cell r="A194" t="str">
            <v>2019TWII</v>
          </cell>
          <cell r="V194">
            <v>106098000</v>
          </cell>
          <cell r="W194">
            <v>0</v>
          </cell>
          <cell r="X194">
            <v>0</v>
          </cell>
        </row>
        <row r="195">
          <cell r="A195" t="str">
            <v>2019TWII</v>
          </cell>
          <cell r="V195">
            <v>8354056678</v>
          </cell>
          <cell r="W195">
            <v>0</v>
          </cell>
          <cell r="X195">
            <v>0</v>
          </cell>
        </row>
        <row r="196">
          <cell r="A196" t="str">
            <v>2019TWII</v>
          </cell>
          <cell r="V196">
            <v>426697501</v>
          </cell>
          <cell r="W196">
            <v>426697501</v>
          </cell>
          <cell r="X196">
            <v>0</v>
          </cell>
        </row>
        <row r="197">
          <cell r="A197" t="str">
            <v>2019TWII</v>
          </cell>
          <cell r="V197">
            <v>0</v>
          </cell>
          <cell r="W197">
            <v>0</v>
          </cell>
          <cell r="X197">
            <v>0</v>
          </cell>
        </row>
        <row r="198">
          <cell r="A198" t="str">
            <v>2019TWII</v>
          </cell>
          <cell r="V198">
            <v>475088857</v>
          </cell>
          <cell r="W198">
            <v>475088857</v>
          </cell>
          <cell r="X198">
            <v>0</v>
          </cell>
        </row>
        <row r="199">
          <cell r="A199" t="str">
            <v>2019TWII</v>
          </cell>
          <cell r="V199">
            <v>278227650</v>
          </cell>
          <cell r="W199">
            <v>0</v>
          </cell>
          <cell r="X199">
            <v>0</v>
          </cell>
        </row>
        <row r="200">
          <cell r="A200" t="str">
            <v>2019TWII</v>
          </cell>
          <cell r="V200">
            <v>231038667.22999999</v>
          </cell>
          <cell r="W200">
            <v>222584667.22999999</v>
          </cell>
          <cell r="X200">
            <v>0</v>
          </cell>
        </row>
        <row r="201">
          <cell r="A201" t="str">
            <v>2019TWII</v>
          </cell>
          <cell r="V201">
            <v>823672035</v>
          </cell>
          <cell r="W201">
            <v>63156738</v>
          </cell>
          <cell r="X201">
            <v>0</v>
          </cell>
        </row>
        <row r="202">
          <cell r="A202" t="str">
            <v>2019TWII</v>
          </cell>
          <cell r="V202">
            <v>21301562.5</v>
          </cell>
          <cell r="W202">
            <v>0</v>
          </cell>
          <cell r="X202">
            <v>0</v>
          </cell>
        </row>
        <row r="203">
          <cell r="A203" t="str">
            <v>2019TWII</v>
          </cell>
          <cell r="V203">
            <v>2600000</v>
          </cell>
          <cell r="W203">
            <v>0</v>
          </cell>
          <cell r="X203">
            <v>0</v>
          </cell>
        </row>
        <row r="204">
          <cell r="A204" t="str">
            <v>2019TWII</v>
          </cell>
          <cell r="V204">
            <v>73727000</v>
          </cell>
          <cell r="W204">
            <v>67310000</v>
          </cell>
          <cell r="X204">
            <v>6417000</v>
          </cell>
        </row>
        <row r="205">
          <cell r="A205" t="str">
            <v>2019TWII</v>
          </cell>
          <cell r="V205">
            <v>1353262135</v>
          </cell>
          <cell r="W205">
            <v>426697501</v>
          </cell>
          <cell r="X205">
            <v>0</v>
          </cell>
        </row>
        <row r="206">
          <cell r="A206" t="str">
            <v>2019TWII</v>
          </cell>
          <cell r="V206">
            <v>39584082</v>
          </cell>
          <cell r="W206">
            <v>0</v>
          </cell>
          <cell r="X206">
            <v>0</v>
          </cell>
        </row>
        <row r="207">
          <cell r="A207" t="str">
            <v>2019TWII</v>
          </cell>
          <cell r="V207">
            <v>62257500</v>
          </cell>
          <cell r="W207">
            <v>0</v>
          </cell>
          <cell r="X207">
            <v>0</v>
          </cell>
        </row>
        <row r="208">
          <cell r="A208" t="str">
            <v>2019TWII</v>
          </cell>
          <cell r="V208">
            <v>163024002</v>
          </cell>
          <cell r="W208">
            <v>163024002</v>
          </cell>
          <cell r="X208">
            <v>0</v>
          </cell>
        </row>
        <row r="209">
          <cell r="A209" t="str">
            <v>2019TWII</v>
          </cell>
          <cell r="V209">
            <v>30000000</v>
          </cell>
          <cell r="W209">
            <v>0</v>
          </cell>
          <cell r="X209">
            <v>0</v>
          </cell>
        </row>
        <row r="210">
          <cell r="A210" t="str">
            <v>2019TWII</v>
          </cell>
          <cell r="V210">
            <v>35225751</v>
          </cell>
          <cell r="W210">
            <v>0</v>
          </cell>
          <cell r="X210">
            <v>0</v>
          </cell>
        </row>
        <row r="211">
          <cell r="A211" t="str">
            <v>2019TWII</v>
          </cell>
          <cell r="V211">
            <v>58500000</v>
          </cell>
          <cell r="W211">
            <v>0</v>
          </cell>
          <cell r="X211">
            <v>0</v>
          </cell>
        </row>
        <row r="212">
          <cell r="A212" t="str">
            <v>2019TWII</v>
          </cell>
          <cell r="V212">
            <v>10670000</v>
          </cell>
          <cell r="W212">
            <v>0</v>
          </cell>
          <cell r="X212">
            <v>0</v>
          </cell>
        </row>
        <row r="213">
          <cell r="A213" t="str">
            <v>2019TWII</v>
          </cell>
          <cell r="V213">
            <v>0</v>
          </cell>
          <cell r="W213">
            <v>0</v>
          </cell>
          <cell r="X213">
            <v>0</v>
          </cell>
        </row>
        <row r="214">
          <cell r="A214" t="str">
            <v>2019TWII</v>
          </cell>
          <cell r="V214">
            <v>112662000</v>
          </cell>
          <cell r="W214">
            <v>62662000</v>
          </cell>
          <cell r="X214">
            <v>50000000</v>
          </cell>
        </row>
        <row r="215">
          <cell r="A215" t="str">
            <v>2019TWII</v>
          </cell>
          <cell r="V215">
            <v>333547645</v>
          </cell>
          <cell r="W215">
            <v>0</v>
          </cell>
          <cell r="X215">
            <v>0</v>
          </cell>
        </row>
        <row r="216">
          <cell r="A216" t="str">
            <v>2019TWII</v>
          </cell>
          <cell r="V216">
            <v>0</v>
          </cell>
          <cell r="W216">
            <v>0</v>
          </cell>
          <cell r="X216">
            <v>0</v>
          </cell>
        </row>
        <row r="217">
          <cell r="A217" t="str">
            <v>2019TWII</v>
          </cell>
          <cell r="V217">
            <v>600000000</v>
          </cell>
          <cell r="W217">
            <v>600000000</v>
          </cell>
          <cell r="X217">
            <v>0</v>
          </cell>
        </row>
        <row r="218">
          <cell r="A218" t="str">
            <v>2019TWII</v>
          </cell>
          <cell r="V218">
            <v>0</v>
          </cell>
          <cell r="W218">
            <v>0</v>
          </cell>
          <cell r="X218">
            <v>0</v>
          </cell>
        </row>
        <row r="219">
          <cell r="A219" t="str">
            <v>2019TWII</v>
          </cell>
          <cell r="V219">
            <v>720125000</v>
          </cell>
          <cell r="W219">
            <v>0</v>
          </cell>
          <cell r="X219">
            <v>0</v>
          </cell>
        </row>
        <row r="220">
          <cell r="A220" t="str">
            <v>2019TWII</v>
          </cell>
          <cell r="V220">
            <v>17500000</v>
          </cell>
          <cell r="W220">
            <v>0</v>
          </cell>
          <cell r="X220">
            <v>0</v>
          </cell>
        </row>
        <row r="221">
          <cell r="A221" t="str">
            <v>2019TWII</v>
          </cell>
          <cell r="V221">
            <v>304925000</v>
          </cell>
          <cell r="W221">
            <v>0</v>
          </cell>
          <cell r="X221">
            <v>0</v>
          </cell>
        </row>
        <row r="222">
          <cell r="A222" t="str">
            <v>2019TWII</v>
          </cell>
          <cell r="V222">
            <v>0</v>
          </cell>
          <cell r="W222">
            <v>0</v>
          </cell>
          <cell r="X222">
            <v>0</v>
          </cell>
        </row>
        <row r="223">
          <cell r="A223" t="str">
            <v>2019TWII</v>
          </cell>
          <cell r="V223">
            <v>23000000</v>
          </cell>
          <cell r="W223">
            <v>0</v>
          </cell>
          <cell r="X223">
            <v>0</v>
          </cell>
        </row>
        <row r="224">
          <cell r="A224" t="str">
            <v>2019TWII</v>
          </cell>
          <cell r="V224">
            <v>0</v>
          </cell>
        </row>
        <row r="225">
          <cell r="A225" t="str">
            <v>2019TWII</v>
          </cell>
          <cell r="V225">
            <v>0</v>
          </cell>
        </row>
        <row r="226">
          <cell r="A226" t="str">
            <v>2019TWII</v>
          </cell>
          <cell r="V226">
            <v>0</v>
          </cell>
        </row>
        <row r="227">
          <cell r="A227" t="str">
            <v>2019TWII</v>
          </cell>
          <cell r="V227">
            <v>175005900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V236">
            <v>0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V239">
            <v>0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V242">
            <v>0</v>
          </cell>
        </row>
        <row r="243">
          <cell r="V243">
            <v>0</v>
          </cell>
        </row>
        <row r="244">
          <cell r="V244">
            <v>0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V254">
            <v>0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V257">
            <v>0</v>
          </cell>
        </row>
        <row r="258">
          <cell r="V258">
            <v>0</v>
          </cell>
        </row>
        <row r="259">
          <cell r="V259">
            <v>0</v>
          </cell>
        </row>
        <row r="260">
          <cell r="V260">
            <v>0</v>
          </cell>
        </row>
        <row r="261">
          <cell r="V261">
            <v>0</v>
          </cell>
        </row>
        <row r="262">
          <cell r="V262">
            <v>0</v>
          </cell>
        </row>
        <row r="263">
          <cell r="V263">
            <v>0</v>
          </cell>
        </row>
        <row r="264">
          <cell r="V264">
            <v>0</v>
          </cell>
        </row>
        <row r="265">
          <cell r="V265">
            <v>0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V268">
            <v>0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V283">
            <v>0</v>
          </cell>
        </row>
        <row r="284">
          <cell r="V284">
            <v>0</v>
          </cell>
        </row>
        <row r="285">
          <cell r="V285">
            <v>0</v>
          </cell>
        </row>
        <row r="286">
          <cell r="V286">
            <v>0</v>
          </cell>
        </row>
        <row r="287">
          <cell r="V287">
            <v>0</v>
          </cell>
        </row>
        <row r="288">
          <cell r="V288">
            <v>0</v>
          </cell>
        </row>
        <row r="289">
          <cell r="V289">
            <v>0</v>
          </cell>
        </row>
        <row r="290">
          <cell r="V290">
            <v>0</v>
          </cell>
        </row>
        <row r="291">
          <cell r="V291">
            <v>0</v>
          </cell>
        </row>
        <row r="292">
          <cell r="V292">
            <v>0</v>
          </cell>
        </row>
        <row r="293">
          <cell r="V293">
            <v>0</v>
          </cell>
        </row>
        <row r="294">
          <cell r="V294">
            <v>0</v>
          </cell>
        </row>
        <row r="295">
          <cell r="V295">
            <v>0</v>
          </cell>
        </row>
        <row r="296">
          <cell r="V296">
            <v>0</v>
          </cell>
        </row>
        <row r="297">
          <cell r="V297">
            <v>0</v>
          </cell>
        </row>
        <row r="298">
          <cell r="V298">
            <v>0</v>
          </cell>
        </row>
        <row r="299">
          <cell r="V299">
            <v>0</v>
          </cell>
        </row>
        <row r="300">
          <cell r="V300">
            <v>0</v>
          </cell>
        </row>
        <row r="301">
          <cell r="V301">
            <v>0</v>
          </cell>
        </row>
        <row r="302">
          <cell r="V302">
            <v>0</v>
          </cell>
        </row>
        <row r="303">
          <cell r="V303">
            <v>0</v>
          </cell>
        </row>
        <row r="304">
          <cell r="V304">
            <v>0</v>
          </cell>
        </row>
        <row r="305">
          <cell r="V305">
            <v>0</v>
          </cell>
        </row>
        <row r="306">
          <cell r="V306">
            <v>0</v>
          </cell>
        </row>
        <row r="307">
          <cell r="V307">
            <v>0</v>
          </cell>
        </row>
        <row r="308">
          <cell r="V308">
            <v>0</v>
          </cell>
        </row>
        <row r="309">
          <cell r="V309">
            <v>0</v>
          </cell>
        </row>
        <row r="310">
          <cell r="V310">
            <v>0</v>
          </cell>
        </row>
        <row r="311">
          <cell r="V311">
            <v>0</v>
          </cell>
        </row>
        <row r="312">
          <cell r="V312">
            <v>0</v>
          </cell>
        </row>
        <row r="313">
          <cell r="V313">
            <v>0</v>
          </cell>
        </row>
        <row r="314">
          <cell r="V314">
            <v>0</v>
          </cell>
        </row>
        <row r="315">
          <cell r="V315">
            <v>0</v>
          </cell>
        </row>
        <row r="316">
          <cell r="V316">
            <v>0</v>
          </cell>
        </row>
        <row r="317">
          <cell r="V317">
            <v>0</v>
          </cell>
        </row>
        <row r="318">
          <cell r="V318">
            <v>0</v>
          </cell>
        </row>
        <row r="319">
          <cell r="V319">
            <v>0</v>
          </cell>
        </row>
        <row r="320">
          <cell r="V320">
            <v>0</v>
          </cell>
        </row>
        <row r="321">
          <cell r="V321">
            <v>0</v>
          </cell>
        </row>
        <row r="322">
          <cell r="V322">
            <v>0</v>
          </cell>
        </row>
        <row r="323">
          <cell r="V323">
            <v>0</v>
          </cell>
        </row>
        <row r="324">
          <cell r="V324">
            <v>0</v>
          </cell>
        </row>
        <row r="325">
          <cell r="V325">
            <v>0</v>
          </cell>
        </row>
        <row r="326">
          <cell r="V326">
            <v>0</v>
          </cell>
        </row>
        <row r="327">
          <cell r="V327">
            <v>0</v>
          </cell>
        </row>
        <row r="328">
          <cell r="V328">
            <v>0</v>
          </cell>
        </row>
        <row r="329">
          <cell r="V329">
            <v>0</v>
          </cell>
        </row>
        <row r="330">
          <cell r="V330">
            <v>0</v>
          </cell>
        </row>
        <row r="331">
          <cell r="V331">
            <v>0</v>
          </cell>
        </row>
        <row r="332">
          <cell r="V332">
            <v>0</v>
          </cell>
        </row>
        <row r="333">
          <cell r="V333">
            <v>0</v>
          </cell>
        </row>
        <row r="334">
          <cell r="V334">
            <v>0</v>
          </cell>
        </row>
        <row r="335">
          <cell r="V335">
            <v>0</v>
          </cell>
        </row>
        <row r="336">
          <cell r="V336">
            <v>0</v>
          </cell>
        </row>
        <row r="337">
          <cell r="V337">
            <v>0</v>
          </cell>
        </row>
        <row r="338">
          <cell r="V338">
            <v>0</v>
          </cell>
        </row>
        <row r="339">
          <cell r="V339">
            <v>0</v>
          </cell>
        </row>
        <row r="340">
          <cell r="V340">
            <v>0</v>
          </cell>
        </row>
        <row r="341">
          <cell r="V341">
            <v>0</v>
          </cell>
        </row>
        <row r="342">
          <cell r="V342">
            <v>0</v>
          </cell>
        </row>
        <row r="343">
          <cell r="V343">
            <v>0</v>
          </cell>
        </row>
        <row r="344">
          <cell r="V344">
            <v>0</v>
          </cell>
        </row>
        <row r="345">
          <cell r="V345">
            <v>0</v>
          </cell>
        </row>
        <row r="346">
          <cell r="V346">
            <v>0</v>
          </cell>
        </row>
        <row r="347">
          <cell r="V347">
            <v>0</v>
          </cell>
        </row>
        <row r="348">
          <cell r="V348">
            <v>0</v>
          </cell>
        </row>
        <row r="349">
          <cell r="V349">
            <v>0</v>
          </cell>
        </row>
        <row r="350">
          <cell r="V350">
            <v>0</v>
          </cell>
        </row>
        <row r="351">
          <cell r="V351">
            <v>0</v>
          </cell>
        </row>
        <row r="352">
          <cell r="V352">
            <v>0</v>
          </cell>
        </row>
        <row r="353">
          <cell r="V353">
            <v>0</v>
          </cell>
        </row>
        <row r="354">
          <cell r="V354">
            <v>0</v>
          </cell>
        </row>
        <row r="355">
          <cell r="V355">
            <v>0</v>
          </cell>
        </row>
        <row r="356">
          <cell r="V356">
            <v>0</v>
          </cell>
        </row>
        <row r="357">
          <cell r="V357">
            <v>0</v>
          </cell>
        </row>
        <row r="358">
          <cell r="V358">
            <v>0</v>
          </cell>
        </row>
        <row r="359">
          <cell r="V359">
            <v>0</v>
          </cell>
        </row>
        <row r="360">
          <cell r="V360">
            <v>0</v>
          </cell>
        </row>
        <row r="361">
          <cell r="V361">
            <v>0</v>
          </cell>
        </row>
        <row r="362">
          <cell r="V362">
            <v>0</v>
          </cell>
        </row>
        <row r="363">
          <cell r="V363">
            <v>0</v>
          </cell>
        </row>
        <row r="364">
          <cell r="V364">
            <v>0</v>
          </cell>
        </row>
        <row r="365">
          <cell r="V365">
            <v>0</v>
          </cell>
        </row>
        <row r="366">
          <cell r="V366">
            <v>0</v>
          </cell>
        </row>
        <row r="367">
          <cell r="V367">
            <v>0</v>
          </cell>
        </row>
        <row r="368">
          <cell r="V368">
            <v>0</v>
          </cell>
        </row>
        <row r="369">
          <cell r="V369">
            <v>0</v>
          </cell>
        </row>
        <row r="370">
          <cell r="V370">
            <v>0</v>
          </cell>
        </row>
        <row r="371">
          <cell r="V371">
            <v>0</v>
          </cell>
        </row>
        <row r="372">
          <cell r="V372">
            <v>0</v>
          </cell>
        </row>
        <row r="373">
          <cell r="V373">
            <v>0</v>
          </cell>
        </row>
        <row r="374">
          <cell r="V374">
            <v>0</v>
          </cell>
        </row>
        <row r="375">
          <cell r="V375">
            <v>0</v>
          </cell>
        </row>
        <row r="376">
          <cell r="V376">
            <v>0</v>
          </cell>
        </row>
        <row r="377">
          <cell r="V377">
            <v>0</v>
          </cell>
        </row>
        <row r="378">
          <cell r="V378">
            <v>0</v>
          </cell>
        </row>
        <row r="379">
          <cell r="V379">
            <v>0</v>
          </cell>
        </row>
        <row r="380">
          <cell r="V380">
            <v>0</v>
          </cell>
        </row>
        <row r="381">
          <cell r="V381">
            <v>0</v>
          </cell>
        </row>
        <row r="382">
          <cell r="V382">
            <v>0</v>
          </cell>
        </row>
        <row r="383">
          <cell r="V383">
            <v>0</v>
          </cell>
        </row>
        <row r="384">
          <cell r="V384">
            <v>0</v>
          </cell>
        </row>
        <row r="385">
          <cell r="V385">
            <v>0</v>
          </cell>
        </row>
        <row r="386">
          <cell r="V386">
            <v>0</v>
          </cell>
        </row>
        <row r="387">
          <cell r="V387">
            <v>0</v>
          </cell>
        </row>
        <row r="388">
          <cell r="V388">
            <v>0</v>
          </cell>
        </row>
        <row r="389">
          <cell r="V389">
            <v>0</v>
          </cell>
        </row>
        <row r="390">
          <cell r="V390">
            <v>0</v>
          </cell>
        </row>
        <row r="391">
          <cell r="V391">
            <v>0</v>
          </cell>
        </row>
        <row r="392">
          <cell r="V392">
            <v>0</v>
          </cell>
        </row>
        <row r="393">
          <cell r="V393">
            <v>0</v>
          </cell>
        </row>
        <row r="394">
          <cell r="V394">
            <v>0</v>
          </cell>
        </row>
        <row r="395">
          <cell r="V395">
            <v>0</v>
          </cell>
        </row>
        <row r="396">
          <cell r="V396">
            <v>0</v>
          </cell>
        </row>
        <row r="397">
          <cell r="V397">
            <v>0</v>
          </cell>
        </row>
        <row r="398">
          <cell r="V398">
            <v>0</v>
          </cell>
        </row>
        <row r="399">
          <cell r="V399">
            <v>0</v>
          </cell>
        </row>
        <row r="400">
          <cell r="V400">
            <v>0</v>
          </cell>
        </row>
        <row r="401">
          <cell r="V401">
            <v>0</v>
          </cell>
        </row>
        <row r="402">
          <cell r="V402">
            <v>0</v>
          </cell>
        </row>
        <row r="403">
          <cell r="V403">
            <v>0</v>
          </cell>
        </row>
        <row r="404">
          <cell r="V404">
            <v>0</v>
          </cell>
        </row>
        <row r="405">
          <cell r="V405">
            <v>0</v>
          </cell>
        </row>
        <row r="406">
          <cell r="V406">
            <v>0</v>
          </cell>
        </row>
        <row r="407">
          <cell r="V407">
            <v>0</v>
          </cell>
        </row>
        <row r="408">
          <cell r="V408">
            <v>0</v>
          </cell>
        </row>
        <row r="409">
          <cell r="V409">
            <v>0</v>
          </cell>
        </row>
        <row r="410">
          <cell r="V410">
            <v>0</v>
          </cell>
        </row>
        <row r="411">
          <cell r="V411">
            <v>0</v>
          </cell>
        </row>
        <row r="412">
          <cell r="V412">
            <v>0</v>
          </cell>
        </row>
        <row r="413">
          <cell r="V413">
            <v>0</v>
          </cell>
        </row>
        <row r="414">
          <cell r="V414">
            <v>0</v>
          </cell>
        </row>
        <row r="415">
          <cell r="V415">
            <v>0</v>
          </cell>
        </row>
        <row r="416">
          <cell r="V416">
            <v>0</v>
          </cell>
        </row>
        <row r="417">
          <cell r="V417">
            <v>0</v>
          </cell>
        </row>
        <row r="418">
          <cell r="V418">
            <v>0</v>
          </cell>
        </row>
        <row r="419">
          <cell r="V419">
            <v>0</v>
          </cell>
        </row>
        <row r="420">
          <cell r="V420">
            <v>0</v>
          </cell>
        </row>
        <row r="421">
          <cell r="V421">
            <v>0</v>
          </cell>
        </row>
        <row r="422">
          <cell r="V422">
            <v>0</v>
          </cell>
        </row>
        <row r="423">
          <cell r="V423">
            <v>0</v>
          </cell>
        </row>
        <row r="424">
          <cell r="V424">
            <v>0</v>
          </cell>
        </row>
        <row r="425">
          <cell r="V425">
            <v>0</v>
          </cell>
        </row>
        <row r="426">
          <cell r="V426">
            <v>0</v>
          </cell>
        </row>
        <row r="427">
          <cell r="V427">
            <v>0</v>
          </cell>
        </row>
        <row r="428">
          <cell r="V428">
            <v>0</v>
          </cell>
        </row>
        <row r="429">
          <cell r="V429">
            <v>0</v>
          </cell>
        </row>
        <row r="430">
          <cell r="V430">
            <v>0</v>
          </cell>
        </row>
        <row r="431">
          <cell r="V431">
            <v>0</v>
          </cell>
        </row>
        <row r="432">
          <cell r="V432">
            <v>0</v>
          </cell>
        </row>
        <row r="433">
          <cell r="V433">
            <v>0</v>
          </cell>
        </row>
        <row r="434">
          <cell r="V434">
            <v>0</v>
          </cell>
        </row>
        <row r="435">
          <cell r="V435">
            <v>0</v>
          </cell>
        </row>
        <row r="436">
          <cell r="V436">
            <v>0</v>
          </cell>
        </row>
        <row r="437">
          <cell r="V437">
            <v>0</v>
          </cell>
        </row>
        <row r="438">
          <cell r="V438">
            <v>0</v>
          </cell>
        </row>
        <row r="439">
          <cell r="V439">
            <v>0</v>
          </cell>
        </row>
        <row r="440">
          <cell r="V440">
            <v>0</v>
          </cell>
        </row>
        <row r="441">
          <cell r="V441">
            <v>0</v>
          </cell>
        </row>
        <row r="442">
          <cell r="V442">
            <v>0</v>
          </cell>
        </row>
        <row r="443">
          <cell r="V443">
            <v>0</v>
          </cell>
        </row>
        <row r="444">
          <cell r="V444">
            <v>0</v>
          </cell>
        </row>
        <row r="445">
          <cell r="V445">
            <v>0</v>
          </cell>
        </row>
        <row r="446">
          <cell r="V446">
            <v>0</v>
          </cell>
        </row>
        <row r="447">
          <cell r="V447">
            <v>0</v>
          </cell>
        </row>
        <row r="448">
          <cell r="V448">
            <v>0</v>
          </cell>
        </row>
        <row r="449">
          <cell r="V449">
            <v>0</v>
          </cell>
        </row>
        <row r="450">
          <cell r="V450">
            <v>0</v>
          </cell>
        </row>
        <row r="451">
          <cell r="V451">
            <v>0</v>
          </cell>
        </row>
        <row r="452">
          <cell r="V452">
            <v>0</v>
          </cell>
        </row>
        <row r="453">
          <cell r="V453">
            <v>0</v>
          </cell>
        </row>
        <row r="454">
          <cell r="V454">
            <v>0</v>
          </cell>
        </row>
        <row r="455">
          <cell r="V455">
            <v>0</v>
          </cell>
        </row>
        <row r="456">
          <cell r="V456">
            <v>0</v>
          </cell>
        </row>
        <row r="457">
          <cell r="V457">
            <v>0</v>
          </cell>
        </row>
        <row r="458">
          <cell r="V458">
            <v>0</v>
          </cell>
        </row>
        <row r="459">
          <cell r="V459">
            <v>0</v>
          </cell>
        </row>
        <row r="460">
          <cell r="V460">
            <v>0</v>
          </cell>
        </row>
        <row r="461">
          <cell r="V461">
            <v>0</v>
          </cell>
        </row>
        <row r="462">
          <cell r="V462">
            <v>0</v>
          </cell>
        </row>
        <row r="463">
          <cell r="V463">
            <v>0</v>
          </cell>
        </row>
        <row r="464">
          <cell r="V464">
            <v>0</v>
          </cell>
        </row>
        <row r="465">
          <cell r="V465">
            <v>0</v>
          </cell>
        </row>
        <row r="466">
          <cell r="V466">
            <v>0</v>
          </cell>
        </row>
        <row r="467">
          <cell r="V467">
            <v>0</v>
          </cell>
        </row>
        <row r="468">
          <cell r="V468">
            <v>0</v>
          </cell>
        </row>
        <row r="469">
          <cell r="V469">
            <v>0</v>
          </cell>
        </row>
        <row r="470">
          <cell r="V470">
            <v>0</v>
          </cell>
        </row>
        <row r="471">
          <cell r="V471">
            <v>0</v>
          </cell>
        </row>
        <row r="472">
          <cell r="V472">
            <v>0</v>
          </cell>
        </row>
        <row r="473">
          <cell r="V473">
            <v>0</v>
          </cell>
        </row>
        <row r="474">
          <cell r="V474">
            <v>0</v>
          </cell>
        </row>
        <row r="475">
          <cell r="V475">
            <v>0</v>
          </cell>
        </row>
        <row r="476">
          <cell r="V476">
            <v>0</v>
          </cell>
        </row>
        <row r="477">
          <cell r="V477">
            <v>0</v>
          </cell>
        </row>
        <row r="478">
          <cell r="V478">
            <v>0</v>
          </cell>
        </row>
        <row r="479">
          <cell r="V479">
            <v>0</v>
          </cell>
        </row>
        <row r="480">
          <cell r="V480">
            <v>0</v>
          </cell>
        </row>
        <row r="481">
          <cell r="V481">
            <v>0</v>
          </cell>
        </row>
        <row r="482">
          <cell r="V482">
            <v>0</v>
          </cell>
        </row>
        <row r="483">
          <cell r="V483">
            <v>0</v>
          </cell>
        </row>
        <row r="484">
          <cell r="V484">
            <v>0</v>
          </cell>
        </row>
        <row r="485">
          <cell r="V485">
            <v>0</v>
          </cell>
        </row>
        <row r="486">
          <cell r="V486">
            <v>0</v>
          </cell>
        </row>
        <row r="487">
          <cell r="V487">
            <v>0</v>
          </cell>
        </row>
        <row r="488">
          <cell r="V488">
            <v>0</v>
          </cell>
        </row>
        <row r="489">
          <cell r="V489">
            <v>0</v>
          </cell>
        </row>
        <row r="490">
          <cell r="V490">
            <v>0</v>
          </cell>
        </row>
        <row r="491">
          <cell r="V491">
            <v>0</v>
          </cell>
        </row>
        <row r="492">
          <cell r="V492">
            <v>0</v>
          </cell>
        </row>
        <row r="493">
          <cell r="V493">
            <v>0</v>
          </cell>
        </row>
        <row r="494">
          <cell r="V494">
            <v>0</v>
          </cell>
        </row>
        <row r="495">
          <cell r="V495">
            <v>0</v>
          </cell>
        </row>
        <row r="496">
          <cell r="V496">
            <v>0</v>
          </cell>
        </row>
        <row r="497">
          <cell r="V497">
            <v>0</v>
          </cell>
        </row>
        <row r="498">
          <cell r="V498">
            <v>0</v>
          </cell>
        </row>
        <row r="499">
          <cell r="V499">
            <v>0</v>
          </cell>
        </row>
        <row r="500">
          <cell r="V500">
            <v>0</v>
          </cell>
        </row>
        <row r="501">
          <cell r="V501">
            <v>0</v>
          </cell>
        </row>
        <row r="502">
          <cell r="V502">
            <v>0</v>
          </cell>
        </row>
        <row r="503">
          <cell r="V503">
            <v>0</v>
          </cell>
        </row>
        <row r="504">
          <cell r="V504">
            <v>0</v>
          </cell>
        </row>
        <row r="505">
          <cell r="V505">
            <v>0</v>
          </cell>
        </row>
        <row r="506">
          <cell r="V506">
            <v>0</v>
          </cell>
        </row>
        <row r="507">
          <cell r="V507">
            <v>0</v>
          </cell>
        </row>
        <row r="508">
          <cell r="V508">
            <v>0</v>
          </cell>
        </row>
        <row r="509">
          <cell r="V509">
            <v>0</v>
          </cell>
        </row>
        <row r="510">
          <cell r="V510">
            <v>0</v>
          </cell>
        </row>
        <row r="511">
          <cell r="V511">
            <v>0</v>
          </cell>
        </row>
        <row r="512">
          <cell r="V512">
            <v>0</v>
          </cell>
        </row>
        <row r="513">
          <cell r="V513">
            <v>0</v>
          </cell>
        </row>
        <row r="514">
          <cell r="V514">
            <v>0</v>
          </cell>
        </row>
        <row r="515">
          <cell r="V515">
            <v>0</v>
          </cell>
        </row>
        <row r="516">
          <cell r="V516">
            <v>0</v>
          </cell>
        </row>
        <row r="517">
          <cell r="V517">
            <v>0</v>
          </cell>
        </row>
        <row r="518">
          <cell r="V518">
            <v>0</v>
          </cell>
        </row>
        <row r="519">
          <cell r="V519">
            <v>0</v>
          </cell>
        </row>
        <row r="520">
          <cell r="V520">
            <v>0</v>
          </cell>
        </row>
        <row r="521">
          <cell r="V521">
            <v>0</v>
          </cell>
        </row>
        <row r="522">
          <cell r="V522">
            <v>0</v>
          </cell>
        </row>
        <row r="523">
          <cell r="V523">
            <v>0</v>
          </cell>
        </row>
        <row r="524">
          <cell r="V524">
            <v>0</v>
          </cell>
        </row>
        <row r="525">
          <cell r="V525">
            <v>0</v>
          </cell>
        </row>
        <row r="526">
          <cell r="V526">
            <v>0</v>
          </cell>
        </row>
        <row r="527">
          <cell r="V527">
            <v>0</v>
          </cell>
        </row>
        <row r="528">
          <cell r="V528">
            <v>0</v>
          </cell>
        </row>
        <row r="529">
          <cell r="V529">
            <v>0</v>
          </cell>
        </row>
        <row r="530">
          <cell r="V530">
            <v>0</v>
          </cell>
        </row>
        <row r="531">
          <cell r="V531">
            <v>0</v>
          </cell>
        </row>
        <row r="532">
          <cell r="V532">
            <v>0</v>
          </cell>
        </row>
        <row r="533">
          <cell r="V533">
            <v>0</v>
          </cell>
        </row>
        <row r="534">
          <cell r="V534">
            <v>0</v>
          </cell>
        </row>
        <row r="535">
          <cell r="V535">
            <v>0</v>
          </cell>
        </row>
        <row r="536">
          <cell r="V536">
            <v>0</v>
          </cell>
        </row>
        <row r="537">
          <cell r="V537">
            <v>0</v>
          </cell>
        </row>
        <row r="538">
          <cell r="V538">
            <v>0</v>
          </cell>
        </row>
        <row r="539">
          <cell r="V539">
            <v>0</v>
          </cell>
        </row>
        <row r="540">
          <cell r="V540">
            <v>0</v>
          </cell>
        </row>
        <row r="541">
          <cell r="V541">
            <v>0</v>
          </cell>
        </row>
        <row r="542">
          <cell r="V542">
            <v>0</v>
          </cell>
        </row>
        <row r="543">
          <cell r="V543">
            <v>0</v>
          </cell>
        </row>
        <row r="544">
          <cell r="V544">
            <v>0</v>
          </cell>
        </row>
        <row r="545">
          <cell r="V545">
            <v>0</v>
          </cell>
        </row>
        <row r="546">
          <cell r="V546">
            <v>0</v>
          </cell>
        </row>
        <row r="547">
          <cell r="V547">
            <v>0</v>
          </cell>
        </row>
        <row r="548">
          <cell r="V548">
            <v>0</v>
          </cell>
        </row>
        <row r="549">
          <cell r="V549">
            <v>0</v>
          </cell>
        </row>
        <row r="550">
          <cell r="V550">
            <v>0</v>
          </cell>
        </row>
        <row r="551">
          <cell r="V551">
            <v>0</v>
          </cell>
        </row>
        <row r="552">
          <cell r="V552">
            <v>0</v>
          </cell>
        </row>
        <row r="553">
          <cell r="V553">
            <v>0</v>
          </cell>
        </row>
        <row r="554">
          <cell r="V554">
            <v>0</v>
          </cell>
        </row>
        <row r="555">
          <cell r="V555">
            <v>0</v>
          </cell>
        </row>
        <row r="556">
          <cell r="V556">
            <v>0</v>
          </cell>
        </row>
        <row r="557">
          <cell r="V557">
            <v>0</v>
          </cell>
        </row>
        <row r="558">
          <cell r="V558">
            <v>0</v>
          </cell>
        </row>
        <row r="559">
          <cell r="V559">
            <v>0</v>
          </cell>
        </row>
        <row r="560">
          <cell r="V560">
            <v>0</v>
          </cell>
        </row>
        <row r="561">
          <cell r="V561">
            <v>0</v>
          </cell>
        </row>
        <row r="562">
          <cell r="V562">
            <v>0</v>
          </cell>
        </row>
        <row r="563">
          <cell r="V563">
            <v>0</v>
          </cell>
        </row>
        <row r="564">
          <cell r="V564">
            <v>0</v>
          </cell>
        </row>
        <row r="565">
          <cell r="V565">
            <v>0</v>
          </cell>
        </row>
        <row r="566">
          <cell r="V566">
            <v>0</v>
          </cell>
        </row>
        <row r="567">
          <cell r="V567">
            <v>0</v>
          </cell>
        </row>
        <row r="568">
          <cell r="V568">
            <v>0</v>
          </cell>
        </row>
        <row r="569">
          <cell r="V569">
            <v>0</v>
          </cell>
        </row>
        <row r="570">
          <cell r="V570">
            <v>0</v>
          </cell>
        </row>
        <row r="571">
          <cell r="V571">
            <v>0</v>
          </cell>
        </row>
        <row r="572">
          <cell r="V572">
            <v>0</v>
          </cell>
        </row>
        <row r="573">
          <cell r="V573">
            <v>0</v>
          </cell>
        </row>
        <row r="574">
          <cell r="V574">
            <v>0</v>
          </cell>
        </row>
        <row r="575">
          <cell r="V575">
            <v>0</v>
          </cell>
        </row>
        <row r="576">
          <cell r="V576">
            <v>0</v>
          </cell>
        </row>
        <row r="577">
          <cell r="V577">
            <v>0</v>
          </cell>
        </row>
        <row r="578">
          <cell r="V578">
            <v>0</v>
          </cell>
        </row>
        <row r="579">
          <cell r="V579">
            <v>0</v>
          </cell>
        </row>
        <row r="580">
          <cell r="V580">
            <v>0</v>
          </cell>
        </row>
        <row r="581">
          <cell r="V581">
            <v>0</v>
          </cell>
        </row>
        <row r="582">
          <cell r="V582">
            <v>0</v>
          </cell>
        </row>
        <row r="583">
          <cell r="V583">
            <v>0</v>
          </cell>
        </row>
        <row r="584">
          <cell r="V584">
            <v>0</v>
          </cell>
        </row>
        <row r="585">
          <cell r="V585">
            <v>0</v>
          </cell>
        </row>
        <row r="586">
          <cell r="V586">
            <v>0</v>
          </cell>
        </row>
        <row r="587">
          <cell r="V587">
            <v>0</v>
          </cell>
        </row>
        <row r="588">
          <cell r="V588">
            <v>0</v>
          </cell>
        </row>
        <row r="589">
          <cell r="V589">
            <v>0</v>
          </cell>
        </row>
        <row r="590">
          <cell r="V590">
            <v>0</v>
          </cell>
        </row>
        <row r="591">
          <cell r="V591">
            <v>0</v>
          </cell>
        </row>
        <row r="592">
          <cell r="V592">
            <v>0</v>
          </cell>
        </row>
        <row r="593">
          <cell r="V593">
            <v>0</v>
          </cell>
        </row>
        <row r="594">
          <cell r="V594">
            <v>0</v>
          </cell>
        </row>
        <row r="595">
          <cell r="V595">
            <v>0</v>
          </cell>
        </row>
        <row r="596">
          <cell r="V596">
            <v>0</v>
          </cell>
        </row>
        <row r="597">
          <cell r="V597">
            <v>0</v>
          </cell>
        </row>
        <row r="598">
          <cell r="V598">
            <v>0</v>
          </cell>
        </row>
        <row r="599">
          <cell r="V599">
            <v>0</v>
          </cell>
        </row>
        <row r="600">
          <cell r="V600">
            <v>0</v>
          </cell>
        </row>
        <row r="601">
          <cell r="V601">
            <v>0</v>
          </cell>
        </row>
        <row r="602">
          <cell r="V602">
            <v>0</v>
          </cell>
        </row>
        <row r="603">
          <cell r="V603">
            <v>0</v>
          </cell>
        </row>
        <row r="604">
          <cell r="V604">
            <v>0</v>
          </cell>
        </row>
        <row r="605">
          <cell r="V605">
            <v>0</v>
          </cell>
        </row>
        <row r="606">
          <cell r="V606">
            <v>0</v>
          </cell>
        </row>
        <row r="607">
          <cell r="V607">
            <v>0</v>
          </cell>
        </row>
        <row r="608">
          <cell r="V608">
            <v>0</v>
          </cell>
        </row>
        <row r="609">
          <cell r="V609">
            <v>0</v>
          </cell>
        </row>
        <row r="610">
          <cell r="V610">
            <v>0</v>
          </cell>
        </row>
        <row r="611">
          <cell r="V611">
            <v>0</v>
          </cell>
        </row>
        <row r="612">
          <cell r="V612">
            <v>0</v>
          </cell>
        </row>
        <row r="613">
          <cell r="V613">
            <v>0</v>
          </cell>
        </row>
        <row r="614">
          <cell r="V614">
            <v>0</v>
          </cell>
        </row>
        <row r="615">
          <cell r="V615">
            <v>0</v>
          </cell>
        </row>
        <row r="616">
          <cell r="V616">
            <v>0</v>
          </cell>
        </row>
        <row r="617">
          <cell r="V617">
            <v>0</v>
          </cell>
        </row>
        <row r="618">
          <cell r="V618">
            <v>0</v>
          </cell>
        </row>
        <row r="619">
          <cell r="V619">
            <v>0</v>
          </cell>
        </row>
        <row r="620">
          <cell r="V620">
            <v>0</v>
          </cell>
        </row>
        <row r="621">
          <cell r="V621">
            <v>0</v>
          </cell>
        </row>
        <row r="622">
          <cell r="V622">
            <v>0</v>
          </cell>
        </row>
        <row r="623">
          <cell r="V623">
            <v>0</v>
          </cell>
        </row>
        <row r="624">
          <cell r="V624">
            <v>0</v>
          </cell>
        </row>
        <row r="625">
          <cell r="V625">
            <v>0</v>
          </cell>
        </row>
        <row r="626">
          <cell r="V626">
            <v>0</v>
          </cell>
        </row>
        <row r="627">
          <cell r="V627">
            <v>0</v>
          </cell>
        </row>
        <row r="628">
          <cell r="V628">
            <v>0</v>
          </cell>
        </row>
        <row r="629">
          <cell r="V629">
            <v>0</v>
          </cell>
        </row>
        <row r="630">
          <cell r="V630">
            <v>0</v>
          </cell>
        </row>
        <row r="631">
          <cell r="V631">
            <v>0</v>
          </cell>
        </row>
        <row r="632">
          <cell r="V632">
            <v>0</v>
          </cell>
        </row>
        <row r="633">
          <cell r="V633">
            <v>0</v>
          </cell>
        </row>
        <row r="634">
          <cell r="V634">
            <v>0</v>
          </cell>
        </row>
        <row r="635">
          <cell r="V635">
            <v>0</v>
          </cell>
        </row>
        <row r="636">
          <cell r="V636">
            <v>0</v>
          </cell>
        </row>
        <row r="637">
          <cell r="V637">
            <v>0</v>
          </cell>
        </row>
        <row r="638">
          <cell r="V638">
            <v>0</v>
          </cell>
        </row>
        <row r="639">
          <cell r="V639">
            <v>0</v>
          </cell>
        </row>
        <row r="640">
          <cell r="V640">
            <v>0</v>
          </cell>
        </row>
        <row r="641">
          <cell r="V641">
            <v>0</v>
          </cell>
        </row>
        <row r="642">
          <cell r="V642">
            <v>0</v>
          </cell>
        </row>
        <row r="643">
          <cell r="V643">
            <v>0</v>
          </cell>
        </row>
        <row r="644">
          <cell r="V644">
            <v>0</v>
          </cell>
        </row>
        <row r="645">
          <cell r="V645">
            <v>0</v>
          </cell>
        </row>
        <row r="646">
          <cell r="V646">
            <v>0</v>
          </cell>
        </row>
        <row r="647">
          <cell r="V647">
            <v>0</v>
          </cell>
        </row>
        <row r="648">
          <cell r="V648">
            <v>0</v>
          </cell>
        </row>
        <row r="649">
          <cell r="V649">
            <v>0</v>
          </cell>
        </row>
        <row r="650">
          <cell r="V650">
            <v>0</v>
          </cell>
        </row>
        <row r="651">
          <cell r="V651">
            <v>0</v>
          </cell>
        </row>
        <row r="652">
          <cell r="V652">
            <v>0</v>
          </cell>
        </row>
        <row r="653">
          <cell r="V653">
            <v>0</v>
          </cell>
        </row>
        <row r="654">
          <cell r="V654">
            <v>0</v>
          </cell>
        </row>
        <row r="655">
          <cell r="V655">
            <v>0</v>
          </cell>
        </row>
        <row r="656">
          <cell r="V656">
            <v>0</v>
          </cell>
        </row>
        <row r="657">
          <cell r="V657">
            <v>0</v>
          </cell>
        </row>
        <row r="658">
          <cell r="V658">
            <v>0</v>
          </cell>
        </row>
        <row r="659">
          <cell r="V659">
            <v>0</v>
          </cell>
        </row>
        <row r="660">
          <cell r="V660">
            <v>0</v>
          </cell>
        </row>
        <row r="661">
          <cell r="V661">
            <v>0</v>
          </cell>
        </row>
        <row r="662">
          <cell r="V662">
            <v>0</v>
          </cell>
        </row>
        <row r="663">
          <cell r="V663">
            <v>0</v>
          </cell>
        </row>
        <row r="664">
          <cell r="V664">
            <v>0</v>
          </cell>
        </row>
        <row r="665">
          <cell r="V665">
            <v>0</v>
          </cell>
        </row>
        <row r="666">
          <cell r="V666">
            <v>0</v>
          </cell>
        </row>
        <row r="667">
          <cell r="V667">
            <v>0</v>
          </cell>
        </row>
        <row r="668">
          <cell r="V668">
            <v>0</v>
          </cell>
        </row>
        <row r="669">
          <cell r="V669">
            <v>0</v>
          </cell>
        </row>
        <row r="670">
          <cell r="V670">
            <v>0</v>
          </cell>
        </row>
        <row r="671">
          <cell r="V671">
            <v>0</v>
          </cell>
        </row>
        <row r="672">
          <cell r="V672">
            <v>0</v>
          </cell>
        </row>
        <row r="673">
          <cell r="V673">
            <v>0</v>
          </cell>
        </row>
        <row r="674">
          <cell r="V674">
            <v>0</v>
          </cell>
        </row>
        <row r="675">
          <cell r="V675">
            <v>0</v>
          </cell>
        </row>
        <row r="676">
          <cell r="V676">
            <v>0</v>
          </cell>
        </row>
        <row r="677">
          <cell r="V677">
            <v>0</v>
          </cell>
        </row>
        <row r="678">
          <cell r="V678">
            <v>0</v>
          </cell>
        </row>
        <row r="679">
          <cell r="V679">
            <v>0</v>
          </cell>
        </row>
        <row r="680">
          <cell r="V680">
            <v>0</v>
          </cell>
        </row>
        <row r="681">
          <cell r="V681">
            <v>0</v>
          </cell>
        </row>
        <row r="682">
          <cell r="V682">
            <v>0</v>
          </cell>
        </row>
        <row r="683">
          <cell r="V683">
            <v>0</v>
          </cell>
        </row>
        <row r="684">
          <cell r="V684">
            <v>0</v>
          </cell>
        </row>
        <row r="685">
          <cell r="V685">
            <v>0</v>
          </cell>
        </row>
        <row r="686">
          <cell r="V686">
            <v>0</v>
          </cell>
        </row>
        <row r="687">
          <cell r="V687">
            <v>0</v>
          </cell>
        </row>
        <row r="688">
          <cell r="V688">
            <v>0</v>
          </cell>
        </row>
        <row r="689">
          <cell r="V689">
            <v>0</v>
          </cell>
        </row>
        <row r="690">
          <cell r="V690">
            <v>0</v>
          </cell>
        </row>
        <row r="691">
          <cell r="V691">
            <v>0</v>
          </cell>
        </row>
        <row r="692">
          <cell r="V692">
            <v>0</v>
          </cell>
        </row>
        <row r="693">
          <cell r="V693">
            <v>0</v>
          </cell>
        </row>
        <row r="694">
          <cell r="V694">
            <v>0</v>
          </cell>
        </row>
        <row r="695">
          <cell r="V695">
            <v>0</v>
          </cell>
        </row>
        <row r="696">
          <cell r="V696">
            <v>0</v>
          </cell>
        </row>
        <row r="697">
          <cell r="V697">
            <v>0</v>
          </cell>
        </row>
        <row r="698">
          <cell r="V698">
            <v>0</v>
          </cell>
        </row>
        <row r="699">
          <cell r="V699">
            <v>0</v>
          </cell>
        </row>
        <row r="700">
          <cell r="V700">
            <v>0</v>
          </cell>
        </row>
        <row r="701">
          <cell r="V701">
            <v>0</v>
          </cell>
        </row>
        <row r="702">
          <cell r="V702">
            <v>0</v>
          </cell>
        </row>
        <row r="703">
          <cell r="V703">
            <v>0</v>
          </cell>
        </row>
        <row r="704">
          <cell r="V704">
            <v>0</v>
          </cell>
        </row>
        <row r="705">
          <cell r="V705">
            <v>0</v>
          </cell>
        </row>
        <row r="706">
          <cell r="V706">
            <v>0</v>
          </cell>
        </row>
        <row r="707">
          <cell r="V707">
            <v>0</v>
          </cell>
        </row>
        <row r="708">
          <cell r="V708">
            <v>0</v>
          </cell>
        </row>
        <row r="709">
          <cell r="V709">
            <v>0</v>
          </cell>
        </row>
        <row r="710">
          <cell r="V710">
            <v>0</v>
          </cell>
        </row>
        <row r="711">
          <cell r="V711">
            <v>0</v>
          </cell>
        </row>
        <row r="712">
          <cell r="V712">
            <v>0</v>
          </cell>
        </row>
        <row r="713">
          <cell r="V713">
            <v>0</v>
          </cell>
        </row>
        <row r="714">
          <cell r="V714">
            <v>0</v>
          </cell>
        </row>
        <row r="715">
          <cell r="V715">
            <v>0</v>
          </cell>
        </row>
        <row r="716">
          <cell r="V716">
            <v>0</v>
          </cell>
        </row>
        <row r="717">
          <cell r="V717">
            <v>0</v>
          </cell>
        </row>
        <row r="718">
          <cell r="V718">
            <v>0</v>
          </cell>
        </row>
        <row r="719">
          <cell r="V719">
            <v>0</v>
          </cell>
        </row>
        <row r="720">
          <cell r="V720">
            <v>0</v>
          </cell>
        </row>
        <row r="721">
          <cell r="V721">
            <v>0</v>
          </cell>
        </row>
        <row r="722">
          <cell r="V722">
            <v>0</v>
          </cell>
        </row>
        <row r="723">
          <cell r="V723">
            <v>0</v>
          </cell>
        </row>
        <row r="724">
          <cell r="V724">
            <v>0</v>
          </cell>
        </row>
        <row r="725">
          <cell r="V725">
            <v>0</v>
          </cell>
        </row>
        <row r="726">
          <cell r="V726">
            <v>0</v>
          </cell>
        </row>
        <row r="727">
          <cell r="V727">
            <v>0</v>
          </cell>
        </row>
        <row r="728">
          <cell r="V728">
            <v>0</v>
          </cell>
        </row>
        <row r="729">
          <cell r="V729">
            <v>0</v>
          </cell>
        </row>
        <row r="730">
          <cell r="V730">
            <v>0</v>
          </cell>
        </row>
        <row r="731">
          <cell r="V731">
            <v>0</v>
          </cell>
        </row>
        <row r="732">
          <cell r="V732">
            <v>0</v>
          </cell>
        </row>
        <row r="733">
          <cell r="V733">
            <v>0</v>
          </cell>
        </row>
        <row r="734">
          <cell r="V734">
            <v>0</v>
          </cell>
        </row>
        <row r="735">
          <cell r="V735">
            <v>0</v>
          </cell>
        </row>
        <row r="736">
          <cell r="V736">
            <v>0</v>
          </cell>
        </row>
        <row r="737">
          <cell r="V737">
            <v>0</v>
          </cell>
        </row>
        <row r="738">
          <cell r="V738">
            <v>0</v>
          </cell>
        </row>
        <row r="739">
          <cell r="V739">
            <v>0</v>
          </cell>
        </row>
        <row r="740">
          <cell r="V740">
            <v>0</v>
          </cell>
        </row>
        <row r="741">
          <cell r="V741">
            <v>0</v>
          </cell>
        </row>
        <row r="742">
          <cell r="V742">
            <v>0</v>
          </cell>
        </row>
        <row r="743">
          <cell r="V743">
            <v>0</v>
          </cell>
        </row>
        <row r="744">
          <cell r="V744">
            <v>0</v>
          </cell>
        </row>
        <row r="745">
          <cell r="V745">
            <v>0</v>
          </cell>
        </row>
        <row r="746">
          <cell r="V746">
            <v>0</v>
          </cell>
        </row>
        <row r="747">
          <cell r="V747">
            <v>0</v>
          </cell>
        </row>
        <row r="748">
          <cell r="V748">
            <v>0</v>
          </cell>
        </row>
        <row r="749">
          <cell r="V749">
            <v>0</v>
          </cell>
        </row>
        <row r="750">
          <cell r="V750">
            <v>0</v>
          </cell>
        </row>
        <row r="751">
          <cell r="V751">
            <v>0</v>
          </cell>
        </row>
        <row r="752">
          <cell r="V752">
            <v>0</v>
          </cell>
        </row>
        <row r="753">
          <cell r="V753">
            <v>0</v>
          </cell>
        </row>
        <row r="754">
          <cell r="V754">
            <v>0</v>
          </cell>
        </row>
        <row r="755">
          <cell r="V755">
            <v>0</v>
          </cell>
        </row>
        <row r="756">
          <cell r="V756">
            <v>0</v>
          </cell>
        </row>
        <row r="757">
          <cell r="V757">
            <v>0</v>
          </cell>
        </row>
        <row r="758">
          <cell r="V758">
            <v>0</v>
          </cell>
        </row>
        <row r="759">
          <cell r="V759">
            <v>0</v>
          </cell>
        </row>
        <row r="760">
          <cell r="V760">
            <v>0</v>
          </cell>
        </row>
        <row r="761">
          <cell r="V761">
            <v>0</v>
          </cell>
        </row>
        <row r="762">
          <cell r="V762">
            <v>0</v>
          </cell>
        </row>
        <row r="763">
          <cell r="V763">
            <v>0</v>
          </cell>
        </row>
        <row r="764">
          <cell r="V764">
            <v>0</v>
          </cell>
        </row>
        <row r="765">
          <cell r="V765">
            <v>0</v>
          </cell>
        </row>
        <row r="766">
          <cell r="V766">
            <v>0</v>
          </cell>
        </row>
        <row r="767">
          <cell r="V767">
            <v>0</v>
          </cell>
        </row>
        <row r="768">
          <cell r="V768">
            <v>0</v>
          </cell>
        </row>
        <row r="769">
          <cell r="V769">
            <v>0</v>
          </cell>
        </row>
        <row r="770">
          <cell r="V770">
            <v>0</v>
          </cell>
        </row>
        <row r="771">
          <cell r="V771">
            <v>0</v>
          </cell>
        </row>
        <row r="772">
          <cell r="V772">
            <v>0</v>
          </cell>
        </row>
        <row r="773">
          <cell r="V773">
            <v>0</v>
          </cell>
        </row>
        <row r="774">
          <cell r="V774">
            <v>0</v>
          </cell>
        </row>
        <row r="775">
          <cell r="V775">
            <v>0</v>
          </cell>
        </row>
        <row r="776">
          <cell r="V776">
            <v>0</v>
          </cell>
        </row>
        <row r="777">
          <cell r="V777">
            <v>0</v>
          </cell>
        </row>
        <row r="778">
          <cell r="V778">
            <v>0</v>
          </cell>
        </row>
        <row r="779">
          <cell r="V779">
            <v>0</v>
          </cell>
        </row>
        <row r="780">
          <cell r="V780">
            <v>0</v>
          </cell>
        </row>
        <row r="781">
          <cell r="V781">
            <v>0</v>
          </cell>
        </row>
        <row r="782">
          <cell r="V782">
            <v>0</v>
          </cell>
        </row>
        <row r="783">
          <cell r="V783">
            <v>0</v>
          </cell>
        </row>
        <row r="784">
          <cell r="V784">
            <v>0</v>
          </cell>
        </row>
        <row r="785">
          <cell r="V785">
            <v>0</v>
          </cell>
        </row>
        <row r="786">
          <cell r="V786">
            <v>0</v>
          </cell>
        </row>
        <row r="787">
          <cell r="V787">
            <v>0</v>
          </cell>
        </row>
        <row r="788">
          <cell r="V788">
            <v>0</v>
          </cell>
        </row>
        <row r="789">
          <cell r="V789">
            <v>0</v>
          </cell>
        </row>
        <row r="790">
          <cell r="V790">
            <v>0</v>
          </cell>
        </row>
        <row r="791">
          <cell r="V791">
            <v>0</v>
          </cell>
        </row>
        <row r="792">
          <cell r="V792">
            <v>0</v>
          </cell>
        </row>
        <row r="793">
          <cell r="V793">
            <v>0</v>
          </cell>
        </row>
        <row r="794">
          <cell r="V794">
            <v>0</v>
          </cell>
        </row>
        <row r="795">
          <cell r="V795">
            <v>0</v>
          </cell>
        </row>
        <row r="796">
          <cell r="V796">
            <v>0</v>
          </cell>
        </row>
        <row r="797">
          <cell r="V797">
            <v>0</v>
          </cell>
        </row>
        <row r="798">
          <cell r="V798">
            <v>0</v>
          </cell>
        </row>
        <row r="799">
          <cell r="V799">
            <v>0</v>
          </cell>
        </row>
        <row r="800">
          <cell r="V800">
            <v>0</v>
          </cell>
        </row>
        <row r="801">
          <cell r="V801">
            <v>0</v>
          </cell>
        </row>
        <row r="802">
          <cell r="V802">
            <v>0</v>
          </cell>
        </row>
        <row r="803">
          <cell r="V803">
            <v>0</v>
          </cell>
        </row>
        <row r="804">
          <cell r="V804">
            <v>0</v>
          </cell>
        </row>
        <row r="805">
          <cell r="V805">
            <v>0</v>
          </cell>
        </row>
        <row r="806">
          <cell r="V806">
            <v>0</v>
          </cell>
        </row>
        <row r="807">
          <cell r="V807">
            <v>0</v>
          </cell>
        </row>
        <row r="808">
          <cell r="V808">
            <v>0</v>
          </cell>
        </row>
        <row r="809">
          <cell r="V809">
            <v>0</v>
          </cell>
        </row>
        <row r="810">
          <cell r="V810">
            <v>0</v>
          </cell>
        </row>
        <row r="811">
          <cell r="V811">
            <v>0</v>
          </cell>
        </row>
        <row r="812">
          <cell r="V812">
            <v>0</v>
          </cell>
        </row>
        <row r="813">
          <cell r="V813">
            <v>0</v>
          </cell>
        </row>
        <row r="814">
          <cell r="V814">
            <v>0</v>
          </cell>
        </row>
        <row r="815">
          <cell r="V815">
            <v>0</v>
          </cell>
        </row>
        <row r="816">
          <cell r="V816">
            <v>0</v>
          </cell>
        </row>
        <row r="817">
          <cell r="V817">
            <v>0</v>
          </cell>
        </row>
        <row r="818">
          <cell r="V818">
            <v>0</v>
          </cell>
        </row>
        <row r="819">
          <cell r="V819">
            <v>0</v>
          </cell>
        </row>
        <row r="820">
          <cell r="V820">
            <v>0</v>
          </cell>
        </row>
        <row r="821">
          <cell r="V821">
            <v>0</v>
          </cell>
        </row>
        <row r="822">
          <cell r="V822">
            <v>0</v>
          </cell>
        </row>
        <row r="823">
          <cell r="V823">
            <v>0</v>
          </cell>
        </row>
        <row r="824">
          <cell r="V824">
            <v>0</v>
          </cell>
        </row>
        <row r="825">
          <cell r="V825">
            <v>0</v>
          </cell>
        </row>
        <row r="826">
          <cell r="V826">
            <v>0</v>
          </cell>
        </row>
        <row r="827">
          <cell r="V827">
            <v>0</v>
          </cell>
        </row>
        <row r="828">
          <cell r="V828">
            <v>0</v>
          </cell>
        </row>
        <row r="829">
          <cell r="V829">
            <v>0</v>
          </cell>
        </row>
        <row r="830">
          <cell r="V830">
            <v>0</v>
          </cell>
        </row>
        <row r="831">
          <cell r="V831">
            <v>0</v>
          </cell>
        </row>
        <row r="832">
          <cell r="V832">
            <v>0</v>
          </cell>
        </row>
        <row r="833">
          <cell r="V833">
            <v>0</v>
          </cell>
        </row>
        <row r="834">
          <cell r="V834">
            <v>0</v>
          </cell>
        </row>
        <row r="835">
          <cell r="V835">
            <v>0</v>
          </cell>
        </row>
        <row r="836">
          <cell r="V836">
            <v>0</v>
          </cell>
        </row>
        <row r="837">
          <cell r="V837">
            <v>0</v>
          </cell>
        </row>
        <row r="838">
          <cell r="V838">
            <v>0</v>
          </cell>
        </row>
        <row r="839">
          <cell r="V839">
            <v>0</v>
          </cell>
        </row>
        <row r="840">
          <cell r="V840">
            <v>0</v>
          </cell>
        </row>
        <row r="841">
          <cell r="V841">
            <v>0</v>
          </cell>
        </row>
        <row r="842">
          <cell r="V842">
            <v>0</v>
          </cell>
        </row>
        <row r="843">
          <cell r="V843">
            <v>0</v>
          </cell>
        </row>
        <row r="844">
          <cell r="V844">
            <v>0</v>
          </cell>
        </row>
        <row r="845">
          <cell r="V845">
            <v>0</v>
          </cell>
        </row>
        <row r="846">
          <cell r="V846">
            <v>0</v>
          </cell>
        </row>
        <row r="847">
          <cell r="V847">
            <v>0</v>
          </cell>
        </row>
        <row r="848">
          <cell r="V848">
            <v>0</v>
          </cell>
        </row>
        <row r="849">
          <cell r="V849">
            <v>0</v>
          </cell>
        </row>
        <row r="850">
          <cell r="V850">
            <v>0</v>
          </cell>
        </row>
        <row r="851">
          <cell r="V851">
            <v>0</v>
          </cell>
        </row>
        <row r="852">
          <cell r="V852">
            <v>0</v>
          </cell>
        </row>
        <row r="853">
          <cell r="V853">
            <v>0</v>
          </cell>
        </row>
        <row r="854">
          <cell r="V854">
            <v>0</v>
          </cell>
        </row>
        <row r="855">
          <cell r="V855">
            <v>0</v>
          </cell>
        </row>
        <row r="856">
          <cell r="V856">
            <v>0</v>
          </cell>
        </row>
        <row r="857">
          <cell r="V857">
            <v>0</v>
          </cell>
        </row>
        <row r="858">
          <cell r="V858">
            <v>0</v>
          </cell>
        </row>
        <row r="859">
          <cell r="V859">
            <v>0</v>
          </cell>
        </row>
        <row r="860">
          <cell r="V860">
            <v>0</v>
          </cell>
        </row>
        <row r="861">
          <cell r="V861">
            <v>0</v>
          </cell>
        </row>
        <row r="862">
          <cell r="V862">
            <v>0</v>
          </cell>
        </row>
        <row r="863">
          <cell r="V863">
            <v>0</v>
          </cell>
        </row>
        <row r="864">
          <cell r="V864">
            <v>0</v>
          </cell>
        </row>
        <row r="865">
          <cell r="V865">
            <v>0</v>
          </cell>
        </row>
        <row r="866">
          <cell r="V866">
            <v>0</v>
          </cell>
        </row>
        <row r="867">
          <cell r="V867">
            <v>0</v>
          </cell>
        </row>
        <row r="868">
          <cell r="V868">
            <v>0</v>
          </cell>
        </row>
        <row r="869">
          <cell r="V869">
            <v>0</v>
          </cell>
        </row>
        <row r="870">
          <cell r="V870">
            <v>0</v>
          </cell>
        </row>
        <row r="871">
          <cell r="V871">
            <v>0</v>
          </cell>
        </row>
        <row r="872">
          <cell r="V872">
            <v>0</v>
          </cell>
        </row>
        <row r="873">
          <cell r="V873">
            <v>0</v>
          </cell>
        </row>
        <row r="874">
          <cell r="V874">
            <v>0</v>
          </cell>
        </row>
        <row r="875">
          <cell r="V875">
            <v>0</v>
          </cell>
        </row>
        <row r="876">
          <cell r="V876">
            <v>0</v>
          </cell>
        </row>
        <row r="877">
          <cell r="V877">
            <v>0</v>
          </cell>
        </row>
        <row r="878">
          <cell r="V878">
            <v>0</v>
          </cell>
        </row>
        <row r="879">
          <cell r="V879">
            <v>0</v>
          </cell>
        </row>
        <row r="880">
          <cell r="V880">
            <v>0</v>
          </cell>
        </row>
        <row r="881">
          <cell r="V881">
            <v>0</v>
          </cell>
        </row>
        <row r="882">
          <cell r="V882">
            <v>0</v>
          </cell>
        </row>
        <row r="883">
          <cell r="V883">
            <v>0</v>
          </cell>
        </row>
        <row r="884">
          <cell r="V884">
            <v>0</v>
          </cell>
        </row>
        <row r="885">
          <cell r="V885">
            <v>0</v>
          </cell>
        </row>
        <row r="886">
          <cell r="V886">
            <v>0</v>
          </cell>
        </row>
        <row r="887">
          <cell r="V887">
            <v>0</v>
          </cell>
        </row>
        <row r="888">
          <cell r="V888">
            <v>0</v>
          </cell>
        </row>
        <row r="889">
          <cell r="V889">
            <v>0</v>
          </cell>
        </row>
        <row r="890">
          <cell r="V890">
            <v>0</v>
          </cell>
        </row>
        <row r="891">
          <cell r="V891">
            <v>0</v>
          </cell>
        </row>
        <row r="892">
          <cell r="V892">
            <v>0</v>
          </cell>
        </row>
        <row r="893">
          <cell r="V893">
            <v>0</v>
          </cell>
        </row>
        <row r="894">
          <cell r="V894">
            <v>0</v>
          </cell>
        </row>
        <row r="895">
          <cell r="V895">
            <v>0</v>
          </cell>
        </row>
        <row r="896">
          <cell r="V896">
            <v>0</v>
          </cell>
        </row>
        <row r="897">
          <cell r="V897">
            <v>0</v>
          </cell>
        </row>
        <row r="898">
          <cell r="V898">
            <v>0</v>
          </cell>
        </row>
        <row r="899">
          <cell r="V899">
            <v>0</v>
          </cell>
        </row>
        <row r="900">
          <cell r="V900">
            <v>0</v>
          </cell>
        </row>
        <row r="901">
          <cell r="V901">
            <v>0</v>
          </cell>
        </row>
        <row r="902">
          <cell r="V902">
            <v>0</v>
          </cell>
        </row>
        <row r="903">
          <cell r="V903">
            <v>0</v>
          </cell>
        </row>
        <row r="904">
          <cell r="V904">
            <v>0</v>
          </cell>
        </row>
        <row r="905">
          <cell r="V905">
            <v>0</v>
          </cell>
        </row>
        <row r="906">
          <cell r="V906">
            <v>0</v>
          </cell>
        </row>
        <row r="907">
          <cell r="V907">
            <v>0</v>
          </cell>
        </row>
        <row r="908">
          <cell r="V908">
            <v>0</v>
          </cell>
        </row>
        <row r="909">
          <cell r="V909">
            <v>0</v>
          </cell>
        </row>
        <row r="910">
          <cell r="V910">
            <v>0</v>
          </cell>
        </row>
        <row r="911">
          <cell r="V911">
            <v>0</v>
          </cell>
        </row>
        <row r="912">
          <cell r="V912">
            <v>0</v>
          </cell>
        </row>
        <row r="913">
          <cell r="V913">
            <v>0</v>
          </cell>
        </row>
        <row r="914">
          <cell r="V914">
            <v>0</v>
          </cell>
        </row>
        <row r="915">
          <cell r="V915">
            <v>0</v>
          </cell>
        </row>
        <row r="916">
          <cell r="V916">
            <v>0</v>
          </cell>
        </row>
        <row r="917">
          <cell r="V917">
            <v>0</v>
          </cell>
        </row>
        <row r="918">
          <cell r="V918">
            <v>0</v>
          </cell>
        </row>
        <row r="919">
          <cell r="V919">
            <v>0</v>
          </cell>
        </row>
        <row r="920">
          <cell r="V920">
            <v>0</v>
          </cell>
        </row>
        <row r="921">
          <cell r="V921">
            <v>0</v>
          </cell>
        </row>
        <row r="922">
          <cell r="V922">
            <v>0</v>
          </cell>
        </row>
        <row r="923">
          <cell r="V923">
            <v>0</v>
          </cell>
        </row>
        <row r="924">
          <cell r="V924">
            <v>0</v>
          </cell>
        </row>
        <row r="925">
          <cell r="V925">
            <v>0</v>
          </cell>
        </row>
        <row r="926">
          <cell r="V926">
            <v>0</v>
          </cell>
        </row>
        <row r="927">
          <cell r="V927">
            <v>0</v>
          </cell>
        </row>
        <row r="928">
          <cell r="V928">
            <v>0</v>
          </cell>
        </row>
        <row r="929">
          <cell r="V929">
            <v>0</v>
          </cell>
        </row>
        <row r="930">
          <cell r="V930">
            <v>0</v>
          </cell>
        </row>
        <row r="931">
          <cell r="V931">
            <v>0</v>
          </cell>
        </row>
        <row r="932">
          <cell r="V932">
            <v>0</v>
          </cell>
        </row>
        <row r="933">
          <cell r="V933">
            <v>0</v>
          </cell>
        </row>
        <row r="934">
          <cell r="V934">
            <v>0</v>
          </cell>
        </row>
        <row r="935">
          <cell r="V935">
            <v>0</v>
          </cell>
        </row>
        <row r="936">
          <cell r="V936">
            <v>0</v>
          </cell>
        </row>
        <row r="937">
          <cell r="V937">
            <v>0</v>
          </cell>
        </row>
        <row r="938">
          <cell r="V938">
            <v>0</v>
          </cell>
        </row>
        <row r="939">
          <cell r="V939">
            <v>0</v>
          </cell>
        </row>
        <row r="940">
          <cell r="V940">
            <v>0</v>
          </cell>
        </row>
        <row r="941">
          <cell r="V941">
            <v>0</v>
          </cell>
        </row>
        <row r="942">
          <cell r="V942">
            <v>0</v>
          </cell>
        </row>
        <row r="943">
          <cell r="V943">
            <v>0</v>
          </cell>
        </row>
        <row r="944">
          <cell r="V944">
            <v>0</v>
          </cell>
        </row>
        <row r="945">
          <cell r="V945">
            <v>0</v>
          </cell>
        </row>
        <row r="946">
          <cell r="V946">
            <v>0</v>
          </cell>
        </row>
        <row r="947">
          <cell r="V947">
            <v>0</v>
          </cell>
        </row>
        <row r="948">
          <cell r="V948">
            <v>0</v>
          </cell>
        </row>
        <row r="949">
          <cell r="V949">
            <v>0</v>
          </cell>
        </row>
        <row r="950">
          <cell r="V950">
            <v>0</v>
          </cell>
        </row>
        <row r="951">
          <cell r="V951">
            <v>0</v>
          </cell>
        </row>
        <row r="952">
          <cell r="V952">
            <v>0</v>
          </cell>
        </row>
        <row r="953">
          <cell r="V953">
            <v>0</v>
          </cell>
        </row>
        <row r="954">
          <cell r="V954">
            <v>0</v>
          </cell>
        </row>
        <row r="955">
          <cell r="V955">
            <v>0</v>
          </cell>
        </row>
        <row r="956">
          <cell r="V956">
            <v>0</v>
          </cell>
        </row>
        <row r="957">
          <cell r="V957">
            <v>0</v>
          </cell>
        </row>
        <row r="958">
          <cell r="V958">
            <v>0</v>
          </cell>
        </row>
        <row r="959">
          <cell r="V959">
            <v>0</v>
          </cell>
        </row>
        <row r="960">
          <cell r="V960">
            <v>0</v>
          </cell>
        </row>
        <row r="961">
          <cell r="V961">
            <v>0</v>
          </cell>
        </row>
        <row r="962">
          <cell r="V962">
            <v>0</v>
          </cell>
        </row>
        <row r="963">
          <cell r="V963">
            <v>0</v>
          </cell>
        </row>
        <row r="964">
          <cell r="V964">
            <v>0</v>
          </cell>
        </row>
        <row r="965">
          <cell r="V965">
            <v>0</v>
          </cell>
        </row>
        <row r="966">
          <cell r="V966">
            <v>0</v>
          </cell>
        </row>
        <row r="967">
          <cell r="V967">
            <v>0</v>
          </cell>
        </row>
        <row r="968">
          <cell r="V968">
            <v>0</v>
          </cell>
        </row>
        <row r="969">
          <cell r="V969">
            <v>0</v>
          </cell>
        </row>
        <row r="970">
          <cell r="V970">
            <v>0</v>
          </cell>
        </row>
        <row r="971">
          <cell r="V971">
            <v>0</v>
          </cell>
        </row>
        <row r="972">
          <cell r="V972">
            <v>0</v>
          </cell>
        </row>
        <row r="973">
          <cell r="V973">
            <v>0</v>
          </cell>
        </row>
        <row r="974">
          <cell r="V974">
            <v>0</v>
          </cell>
        </row>
        <row r="975">
          <cell r="V975">
            <v>0</v>
          </cell>
        </row>
        <row r="976">
          <cell r="V976">
            <v>0</v>
          </cell>
        </row>
        <row r="977">
          <cell r="V977">
            <v>0</v>
          </cell>
        </row>
        <row r="978">
          <cell r="V978">
            <v>0</v>
          </cell>
        </row>
        <row r="979">
          <cell r="V979">
            <v>0</v>
          </cell>
        </row>
        <row r="980">
          <cell r="V980">
            <v>0</v>
          </cell>
        </row>
        <row r="981">
          <cell r="V981">
            <v>0</v>
          </cell>
        </row>
        <row r="982">
          <cell r="V982">
            <v>0</v>
          </cell>
        </row>
        <row r="983">
          <cell r="V983">
            <v>0</v>
          </cell>
        </row>
        <row r="984">
          <cell r="V984">
            <v>0</v>
          </cell>
        </row>
        <row r="985">
          <cell r="V985">
            <v>0</v>
          </cell>
        </row>
        <row r="986">
          <cell r="V986">
            <v>0</v>
          </cell>
        </row>
        <row r="987">
          <cell r="V987">
            <v>0</v>
          </cell>
        </row>
        <row r="988">
          <cell r="V988">
            <v>0</v>
          </cell>
        </row>
        <row r="989">
          <cell r="V989">
            <v>0</v>
          </cell>
        </row>
        <row r="990">
          <cell r="V990">
            <v>0</v>
          </cell>
        </row>
        <row r="991">
          <cell r="V991">
            <v>0</v>
          </cell>
        </row>
        <row r="992">
          <cell r="V992">
            <v>0</v>
          </cell>
        </row>
        <row r="993">
          <cell r="V993">
            <v>0</v>
          </cell>
        </row>
        <row r="994">
          <cell r="V994">
            <v>0</v>
          </cell>
        </row>
        <row r="995">
          <cell r="V995">
            <v>0</v>
          </cell>
        </row>
        <row r="996">
          <cell r="V996">
            <v>0</v>
          </cell>
        </row>
        <row r="997">
          <cell r="V997">
            <v>0</v>
          </cell>
        </row>
        <row r="998">
          <cell r="V998">
            <v>0</v>
          </cell>
        </row>
        <row r="999">
          <cell r="V999">
            <v>0</v>
          </cell>
        </row>
        <row r="1000">
          <cell r="V1000">
            <v>0</v>
          </cell>
        </row>
        <row r="1001">
          <cell r="V1001">
            <v>0</v>
          </cell>
        </row>
        <row r="1002">
          <cell r="V1002">
            <v>0</v>
          </cell>
        </row>
        <row r="1003">
          <cell r="V1003">
            <v>0</v>
          </cell>
        </row>
        <row r="1004">
          <cell r="V1004">
            <v>0</v>
          </cell>
        </row>
        <row r="1005">
          <cell r="V1005">
            <v>0</v>
          </cell>
        </row>
        <row r="1006">
          <cell r="V1006">
            <v>0</v>
          </cell>
        </row>
        <row r="1007">
          <cell r="V1007">
            <v>0</v>
          </cell>
        </row>
        <row r="1008">
          <cell r="V1008">
            <v>0</v>
          </cell>
        </row>
        <row r="1009">
          <cell r="V1009">
            <v>0</v>
          </cell>
        </row>
        <row r="1010">
          <cell r="V1010">
            <v>0</v>
          </cell>
        </row>
        <row r="1011">
          <cell r="V1011">
            <v>0</v>
          </cell>
        </row>
        <row r="1012">
          <cell r="V1012">
            <v>0</v>
          </cell>
        </row>
        <row r="1013">
          <cell r="V1013">
            <v>0</v>
          </cell>
        </row>
        <row r="1014">
          <cell r="V1014">
            <v>0</v>
          </cell>
        </row>
        <row r="1015">
          <cell r="V1015">
            <v>0</v>
          </cell>
        </row>
        <row r="1016">
          <cell r="V1016">
            <v>0</v>
          </cell>
        </row>
        <row r="1017">
          <cell r="V1017">
            <v>0</v>
          </cell>
        </row>
        <row r="1018">
          <cell r="V1018">
            <v>0</v>
          </cell>
        </row>
        <row r="1019">
          <cell r="V1019">
            <v>0</v>
          </cell>
        </row>
        <row r="1020">
          <cell r="V1020">
            <v>0</v>
          </cell>
        </row>
        <row r="1021">
          <cell r="V1021">
            <v>0</v>
          </cell>
        </row>
        <row r="1022">
          <cell r="V1022">
            <v>0</v>
          </cell>
        </row>
        <row r="1023">
          <cell r="V1023">
            <v>0</v>
          </cell>
        </row>
        <row r="1024">
          <cell r="V1024">
            <v>0</v>
          </cell>
        </row>
        <row r="1025">
          <cell r="V1025">
            <v>0</v>
          </cell>
        </row>
        <row r="1026">
          <cell r="V1026">
            <v>0</v>
          </cell>
        </row>
        <row r="1027">
          <cell r="V1027">
            <v>0</v>
          </cell>
        </row>
        <row r="1028">
          <cell r="V1028">
            <v>0</v>
          </cell>
        </row>
        <row r="1029">
          <cell r="V1029">
            <v>0</v>
          </cell>
        </row>
        <row r="1030">
          <cell r="V1030">
            <v>0</v>
          </cell>
        </row>
        <row r="1031">
          <cell r="V1031">
            <v>0</v>
          </cell>
        </row>
        <row r="1032">
          <cell r="V1032">
            <v>0</v>
          </cell>
        </row>
        <row r="1033">
          <cell r="V1033">
            <v>0</v>
          </cell>
        </row>
        <row r="1034">
          <cell r="V1034">
            <v>0</v>
          </cell>
        </row>
        <row r="1035">
          <cell r="V1035">
            <v>0</v>
          </cell>
        </row>
        <row r="1036">
          <cell r="V1036">
            <v>0</v>
          </cell>
        </row>
        <row r="1037">
          <cell r="V1037">
            <v>0</v>
          </cell>
        </row>
        <row r="1038">
          <cell r="V1038">
            <v>0</v>
          </cell>
        </row>
        <row r="1039">
          <cell r="V1039">
            <v>0</v>
          </cell>
        </row>
        <row r="1040">
          <cell r="V1040">
            <v>0</v>
          </cell>
        </row>
        <row r="1041">
          <cell r="V1041">
            <v>0</v>
          </cell>
        </row>
        <row r="1042">
          <cell r="V1042">
            <v>0</v>
          </cell>
        </row>
        <row r="1043">
          <cell r="V1043">
            <v>0</v>
          </cell>
        </row>
        <row r="1044">
          <cell r="V1044">
            <v>0</v>
          </cell>
        </row>
        <row r="1045">
          <cell r="V1045">
            <v>0</v>
          </cell>
        </row>
        <row r="1046">
          <cell r="V1046">
            <v>0</v>
          </cell>
        </row>
        <row r="1047">
          <cell r="V1047">
            <v>0</v>
          </cell>
        </row>
        <row r="1048">
          <cell r="V1048">
            <v>0</v>
          </cell>
        </row>
        <row r="1049">
          <cell r="V1049">
            <v>0</v>
          </cell>
        </row>
        <row r="1050">
          <cell r="V1050">
            <v>0</v>
          </cell>
        </row>
        <row r="1051">
          <cell r="V1051">
            <v>0</v>
          </cell>
        </row>
        <row r="1052">
          <cell r="V1052">
            <v>0</v>
          </cell>
        </row>
        <row r="1053">
          <cell r="V1053">
            <v>0</v>
          </cell>
        </row>
        <row r="1054">
          <cell r="V1054">
            <v>0</v>
          </cell>
        </row>
        <row r="1055">
          <cell r="V1055">
            <v>0</v>
          </cell>
        </row>
        <row r="1056">
          <cell r="V1056">
            <v>0</v>
          </cell>
        </row>
        <row r="1057">
          <cell r="V1057">
            <v>0</v>
          </cell>
        </row>
        <row r="1058">
          <cell r="V1058">
            <v>0</v>
          </cell>
        </row>
        <row r="1059">
          <cell r="V1059">
            <v>0</v>
          </cell>
        </row>
        <row r="1060">
          <cell r="V1060">
            <v>0</v>
          </cell>
        </row>
        <row r="1061">
          <cell r="V1061">
            <v>0</v>
          </cell>
        </row>
        <row r="1062">
          <cell r="V1062">
            <v>0</v>
          </cell>
        </row>
        <row r="1063">
          <cell r="V1063">
            <v>0</v>
          </cell>
        </row>
        <row r="1064">
          <cell r="V1064">
            <v>0</v>
          </cell>
        </row>
        <row r="1065">
          <cell r="V1065">
            <v>0</v>
          </cell>
        </row>
        <row r="1066">
          <cell r="V1066">
            <v>0</v>
          </cell>
        </row>
        <row r="1067">
          <cell r="V1067">
            <v>0</v>
          </cell>
        </row>
        <row r="1068">
          <cell r="V1068">
            <v>0</v>
          </cell>
        </row>
        <row r="1069">
          <cell r="V1069">
            <v>0</v>
          </cell>
        </row>
        <row r="1070">
          <cell r="V1070">
            <v>0</v>
          </cell>
        </row>
        <row r="1071">
          <cell r="V1071">
            <v>0</v>
          </cell>
        </row>
        <row r="1072">
          <cell r="V1072">
            <v>0</v>
          </cell>
        </row>
        <row r="1073">
          <cell r="V1073">
            <v>0</v>
          </cell>
        </row>
        <row r="1074">
          <cell r="V1074">
            <v>0</v>
          </cell>
        </row>
        <row r="1075">
          <cell r="V1075">
            <v>0</v>
          </cell>
        </row>
        <row r="1076">
          <cell r="V1076">
            <v>0</v>
          </cell>
        </row>
        <row r="1077">
          <cell r="V1077">
            <v>0</v>
          </cell>
        </row>
        <row r="1078">
          <cell r="V1078">
            <v>0</v>
          </cell>
        </row>
        <row r="1079">
          <cell r="V1079">
            <v>0</v>
          </cell>
        </row>
        <row r="1080">
          <cell r="V1080">
            <v>0</v>
          </cell>
        </row>
        <row r="1081">
          <cell r="V1081">
            <v>0</v>
          </cell>
        </row>
        <row r="1082">
          <cell r="V1082">
            <v>0</v>
          </cell>
        </row>
        <row r="1083">
          <cell r="V1083">
            <v>0</v>
          </cell>
        </row>
        <row r="1084">
          <cell r="V1084">
            <v>0</v>
          </cell>
        </row>
        <row r="1085">
          <cell r="V1085">
            <v>0</v>
          </cell>
        </row>
        <row r="1086">
          <cell r="V1086">
            <v>0</v>
          </cell>
        </row>
        <row r="1087">
          <cell r="V1087">
            <v>0</v>
          </cell>
        </row>
        <row r="1088">
          <cell r="V1088">
            <v>0</v>
          </cell>
        </row>
        <row r="1089">
          <cell r="V1089">
            <v>0</v>
          </cell>
        </row>
        <row r="1090">
          <cell r="V1090">
            <v>0</v>
          </cell>
        </row>
        <row r="1091">
          <cell r="V1091">
            <v>0</v>
          </cell>
        </row>
        <row r="1092">
          <cell r="V1092">
            <v>0</v>
          </cell>
        </row>
        <row r="1093">
          <cell r="V1093">
            <v>0</v>
          </cell>
        </row>
        <row r="1094">
          <cell r="V1094">
            <v>0</v>
          </cell>
        </row>
        <row r="1095">
          <cell r="V1095">
            <v>0</v>
          </cell>
        </row>
        <row r="1096">
          <cell r="V1096">
            <v>0</v>
          </cell>
        </row>
        <row r="1097">
          <cell r="V1097">
            <v>0</v>
          </cell>
        </row>
        <row r="1098">
          <cell r="V1098">
            <v>0</v>
          </cell>
        </row>
        <row r="1099">
          <cell r="V1099">
            <v>0</v>
          </cell>
        </row>
        <row r="1100">
          <cell r="V1100">
            <v>0</v>
          </cell>
        </row>
        <row r="1101">
          <cell r="V1101">
            <v>0</v>
          </cell>
        </row>
        <row r="1102">
          <cell r="V1102">
            <v>0</v>
          </cell>
        </row>
        <row r="1103">
          <cell r="V1103">
            <v>0</v>
          </cell>
        </row>
        <row r="1104">
          <cell r="V1104">
            <v>0</v>
          </cell>
        </row>
        <row r="1105">
          <cell r="V1105">
            <v>0</v>
          </cell>
        </row>
        <row r="1106">
          <cell r="V1106">
            <v>0</v>
          </cell>
        </row>
        <row r="1107">
          <cell r="V1107">
            <v>0</v>
          </cell>
        </row>
        <row r="1108">
          <cell r="V1108">
            <v>0</v>
          </cell>
        </row>
        <row r="1109">
          <cell r="V1109">
            <v>0</v>
          </cell>
        </row>
        <row r="1110">
          <cell r="V1110">
            <v>0</v>
          </cell>
        </row>
        <row r="1111">
          <cell r="V1111">
            <v>0</v>
          </cell>
        </row>
        <row r="1112">
          <cell r="V1112">
            <v>0</v>
          </cell>
        </row>
        <row r="1113">
          <cell r="V1113">
            <v>0</v>
          </cell>
        </row>
        <row r="1114">
          <cell r="V1114">
            <v>0</v>
          </cell>
        </row>
        <row r="1115">
          <cell r="V1115">
            <v>0</v>
          </cell>
        </row>
        <row r="1116">
          <cell r="V1116">
            <v>0</v>
          </cell>
        </row>
        <row r="1117">
          <cell r="V1117">
            <v>0</v>
          </cell>
        </row>
        <row r="1118">
          <cell r="V1118">
            <v>0</v>
          </cell>
        </row>
        <row r="1119">
          <cell r="V1119">
            <v>0</v>
          </cell>
        </row>
        <row r="1120">
          <cell r="V1120">
            <v>0</v>
          </cell>
        </row>
        <row r="1121">
          <cell r="V1121">
            <v>0</v>
          </cell>
        </row>
        <row r="1122">
          <cell r="V1122">
            <v>0</v>
          </cell>
        </row>
        <row r="1123">
          <cell r="V1123">
            <v>0</v>
          </cell>
        </row>
        <row r="1124">
          <cell r="V1124">
            <v>0</v>
          </cell>
        </row>
        <row r="1125">
          <cell r="V1125">
            <v>0</v>
          </cell>
        </row>
        <row r="1126">
          <cell r="V1126">
            <v>0</v>
          </cell>
        </row>
        <row r="1127">
          <cell r="V1127">
            <v>0</v>
          </cell>
        </row>
        <row r="1128">
          <cell r="V1128">
            <v>0</v>
          </cell>
        </row>
        <row r="1129">
          <cell r="V1129">
            <v>0</v>
          </cell>
        </row>
        <row r="1130">
          <cell r="V1130">
            <v>0</v>
          </cell>
        </row>
        <row r="1131">
          <cell r="V1131">
            <v>0</v>
          </cell>
        </row>
        <row r="1132">
          <cell r="V1132">
            <v>0</v>
          </cell>
        </row>
        <row r="1133">
          <cell r="V1133">
            <v>0</v>
          </cell>
        </row>
        <row r="1134">
          <cell r="V1134">
            <v>0</v>
          </cell>
        </row>
        <row r="1135">
          <cell r="V1135">
            <v>0</v>
          </cell>
        </row>
        <row r="1136">
          <cell r="V1136">
            <v>0</v>
          </cell>
        </row>
        <row r="1137">
          <cell r="V1137">
            <v>0</v>
          </cell>
        </row>
        <row r="1138">
          <cell r="V1138">
            <v>0</v>
          </cell>
        </row>
        <row r="1139">
          <cell r="V1139">
            <v>0</v>
          </cell>
        </row>
        <row r="1140">
          <cell r="V1140">
            <v>0</v>
          </cell>
        </row>
        <row r="1141">
          <cell r="V1141">
            <v>0</v>
          </cell>
        </row>
        <row r="1142">
          <cell r="V1142">
            <v>0</v>
          </cell>
        </row>
        <row r="1143">
          <cell r="V1143">
            <v>0</v>
          </cell>
        </row>
        <row r="1144">
          <cell r="V1144">
            <v>0</v>
          </cell>
        </row>
        <row r="1145">
          <cell r="V1145">
            <v>0</v>
          </cell>
        </row>
        <row r="1146">
          <cell r="V1146">
            <v>0</v>
          </cell>
        </row>
        <row r="1147">
          <cell r="V1147">
            <v>0</v>
          </cell>
        </row>
        <row r="1148">
          <cell r="V1148">
            <v>0</v>
          </cell>
        </row>
        <row r="1149">
          <cell r="V1149">
            <v>0</v>
          </cell>
        </row>
        <row r="1150">
          <cell r="V1150">
            <v>0</v>
          </cell>
        </row>
        <row r="1151">
          <cell r="V1151">
            <v>0</v>
          </cell>
        </row>
        <row r="1152">
          <cell r="V1152">
            <v>0</v>
          </cell>
        </row>
        <row r="1153">
          <cell r="V1153">
            <v>0</v>
          </cell>
        </row>
        <row r="1154">
          <cell r="V1154">
            <v>0</v>
          </cell>
        </row>
        <row r="1155">
          <cell r="V1155">
            <v>0</v>
          </cell>
        </row>
        <row r="1156">
          <cell r="V1156">
            <v>0</v>
          </cell>
        </row>
        <row r="1157">
          <cell r="V1157">
            <v>0</v>
          </cell>
        </row>
        <row r="1158">
          <cell r="V1158">
            <v>0</v>
          </cell>
        </row>
        <row r="1159">
          <cell r="V1159">
            <v>0</v>
          </cell>
        </row>
        <row r="1160">
          <cell r="V1160">
            <v>0</v>
          </cell>
        </row>
        <row r="1161">
          <cell r="V1161">
            <v>0</v>
          </cell>
        </row>
        <row r="1162">
          <cell r="V1162">
            <v>0</v>
          </cell>
        </row>
        <row r="1163">
          <cell r="V1163">
            <v>0</v>
          </cell>
        </row>
        <row r="1164">
          <cell r="V1164">
            <v>0</v>
          </cell>
        </row>
        <row r="1165">
          <cell r="V1165">
            <v>0</v>
          </cell>
        </row>
        <row r="1166">
          <cell r="V1166">
            <v>0</v>
          </cell>
        </row>
        <row r="1167">
          <cell r="V1167">
            <v>0</v>
          </cell>
        </row>
        <row r="1168">
          <cell r="V1168">
            <v>0</v>
          </cell>
        </row>
        <row r="1169">
          <cell r="V1169">
            <v>0</v>
          </cell>
        </row>
        <row r="1170">
          <cell r="V1170">
            <v>0</v>
          </cell>
        </row>
        <row r="1171">
          <cell r="V1171">
            <v>0</v>
          </cell>
        </row>
        <row r="1172">
          <cell r="V1172">
            <v>0</v>
          </cell>
        </row>
        <row r="1173">
          <cell r="V1173">
            <v>0</v>
          </cell>
        </row>
        <row r="1174">
          <cell r="V1174">
            <v>0</v>
          </cell>
        </row>
        <row r="1175">
          <cell r="V1175">
            <v>0</v>
          </cell>
        </row>
        <row r="1176">
          <cell r="V1176">
            <v>0</v>
          </cell>
        </row>
        <row r="1177">
          <cell r="V1177">
            <v>0</v>
          </cell>
        </row>
        <row r="1178">
          <cell r="V1178">
            <v>0</v>
          </cell>
        </row>
        <row r="1179">
          <cell r="V1179">
            <v>0</v>
          </cell>
        </row>
        <row r="1180">
          <cell r="V1180">
            <v>0</v>
          </cell>
        </row>
        <row r="1181">
          <cell r="V1181">
            <v>0</v>
          </cell>
        </row>
        <row r="1182">
          <cell r="V1182">
            <v>0</v>
          </cell>
        </row>
        <row r="1183">
          <cell r="V1183">
            <v>0</v>
          </cell>
        </row>
        <row r="1184">
          <cell r="V1184">
            <v>0</v>
          </cell>
        </row>
        <row r="1185">
          <cell r="V1185">
            <v>0</v>
          </cell>
        </row>
        <row r="1186">
          <cell r="V1186">
            <v>0</v>
          </cell>
        </row>
        <row r="1187">
          <cell r="V1187">
            <v>0</v>
          </cell>
        </row>
        <row r="1188">
          <cell r="V1188">
            <v>0</v>
          </cell>
        </row>
        <row r="1189">
          <cell r="V1189">
            <v>0</v>
          </cell>
        </row>
        <row r="1190">
          <cell r="V1190">
            <v>0</v>
          </cell>
        </row>
        <row r="1191">
          <cell r="V1191">
            <v>0</v>
          </cell>
        </row>
        <row r="1192">
          <cell r="V1192">
            <v>0</v>
          </cell>
        </row>
        <row r="1193">
          <cell r="V1193">
            <v>0</v>
          </cell>
        </row>
        <row r="1194">
          <cell r="V1194">
            <v>0</v>
          </cell>
        </row>
        <row r="1195">
          <cell r="V1195">
            <v>0</v>
          </cell>
        </row>
        <row r="1196">
          <cell r="V1196">
            <v>0</v>
          </cell>
        </row>
        <row r="1197">
          <cell r="V1197">
            <v>0</v>
          </cell>
        </row>
        <row r="1198">
          <cell r="V1198">
            <v>0</v>
          </cell>
        </row>
        <row r="1199">
          <cell r="V1199">
            <v>0</v>
          </cell>
        </row>
        <row r="1200">
          <cell r="V1200">
            <v>0</v>
          </cell>
        </row>
        <row r="1201">
          <cell r="V1201">
            <v>0</v>
          </cell>
        </row>
        <row r="1202">
          <cell r="V1202">
            <v>0</v>
          </cell>
        </row>
        <row r="1203">
          <cell r="V1203">
            <v>0</v>
          </cell>
        </row>
        <row r="1204">
          <cell r="V1204">
            <v>0</v>
          </cell>
        </row>
        <row r="1205">
          <cell r="V1205">
            <v>0</v>
          </cell>
        </row>
        <row r="1206">
          <cell r="V1206">
            <v>0</v>
          </cell>
        </row>
        <row r="1207">
          <cell r="V1207">
            <v>0</v>
          </cell>
        </row>
        <row r="1208">
          <cell r="V1208">
            <v>0</v>
          </cell>
        </row>
        <row r="1209">
          <cell r="V1209">
            <v>0</v>
          </cell>
        </row>
        <row r="1210">
          <cell r="V1210">
            <v>0</v>
          </cell>
        </row>
        <row r="1211">
          <cell r="V1211">
            <v>0</v>
          </cell>
        </row>
        <row r="1212">
          <cell r="V1212">
            <v>0</v>
          </cell>
        </row>
        <row r="1213">
          <cell r="V1213">
            <v>0</v>
          </cell>
        </row>
        <row r="1214">
          <cell r="V1214">
            <v>0</v>
          </cell>
        </row>
        <row r="1215">
          <cell r="V1215">
            <v>0</v>
          </cell>
        </row>
        <row r="1216">
          <cell r="V1216">
            <v>0</v>
          </cell>
        </row>
        <row r="1217">
          <cell r="V1217">
            <v>0</v>
          </cell>
        </row>
        <row r="1218">
          <cell r="V1218">
            <v>0</v>
          </cell>
        </row>
        <row r="1219">
          <cell r="V1219">
            <v>0</v>
          </cell>
        </row>
        <row r="1220">
          <cell r="V1220">
            <v>0</v>
          </cell>
        </row>
        <row r="1221">
          <cell r="V1221">
            <v>0</v>
          </cell>
        </row>
        <row r="1222">
          <cell r="V1222">
            <v>0</v>
          </cell>
        </row>
        <row r="1223">
          <cell r="V1223">
            <v>0</v>
          </cell>
        </row>
        <row r="1224">
          <cell r="V1224">
            <v>0</v>
          </cell>
        </row>
        <row r="1225">
          <cell r="V1225">
            <v>0</v>
          </cell>
        </row>
        <row r="1226">
          <cell r="V1226">
            <v>0</v>
          </cell>
        </row>
        <row r="1227">
          <cell r="V1227">
            <v>0</v>
          </cell>
        </row>
        <row r="1228">
          <cell r="V1228">
            <v>0</v>
          </cell>
        </row>
        <row r="1229">
          <cell r="V1229">
            <v>0</v>
          </cell>
        </row>
        <row r="1230">
          <cell r="V1230">
            <v>0</v>
          </cell>
        </row>
        <row r="1231">
          <cell r="V1231">
            <v>0</v>
          </cell>
        </row>
        <row r="1232">
          <cell r="V1232">
            <v>0</v>
          </cell>
        </row>
        <row r="1233">
          <cell r="V1233">
            <v>0</v>
          </cell>
        </row>
        <row r="1234">
          <cell r="V1234">
            <v>0</v>
          </cell>
        </row>
        <row r="1235">
          <cell r="V1235">
            <v>0</v>
          </cell>
        </row>
        <row r="1236">
          <cell r="V1236">
            <v>0</v>
          </cell>
        </row>
        <row r="1237">
          <cell r="V1237">
            <v>0</v>
          </cell>
        </row>
        <row r="1238">
          <cell r="V1238">
            <v>0</v>
          </cell>
        </row>
        <row r="1239">
          <cell r="V1239">
            <v>0</v>
          </cell>
        </row>
        <row r="1240">
          <cell r="V1240">
            <v>0</v>
          </cell>
        </row>
        <row r="1241">
          <cell r="V1241">
            <v>0</v>
          </cell>
        </row>
        <row r="1242">
          <cell r="V1242">
            <v>0</v>
          </cell>
        </row>
        <row r="1243">
          <cell r="V1243">
            <v>0</v>
          </cell>
        </row>
        <row r="1244">
          <cell r="V1244">
            <v>0</v>
          </cell>
        </row>
        <row r="1245">
          <cell r="V1245">
            <v>0</v>
          </cell>
        </row>
        <row r="1246">
          <cell r="V1246">
            <v>0</v>
          </cell>
        </row>
        <row r="1247">
          <cell r="V1247">
            <v>0</v>
          </cell>
        </row>
        <row r="1248">
          <cell r="V1248">
            <v>0</v>
          </cell>
        </row>
        <row r="1249">
          <cell r="V1249">
            <v>0</v>
          </cell>
        </row>
        <row r="1250">
          <cell r="V1250">
            <v>0</v>
          </cell>
        </row>
        <row r="1251">
          <cell r="V1251">
            <v>0</v>
          </cell>
        </row>
        <row r="1252">
          <cell r="V1252">
            <v>0</v>
          </cell>
        </row>
        <row r="1253">
          <cell r="V1253">
            <v>0</v>
          </cell>
        </row>
        <row r="1254">
          <cell r="V1254">
            <v>0</v>
          </cell>
        </row>
        <row r="1255">
          <cell r="V1255">
            <v>0</v>
          </cell>
        </row>
        <row r="1256">
          <cell r="V1256">
            <v>0</v>
          </cell>
        </row>
        <row r="1257">
          <cell r="V1257">
            <v>0</v>
          </cell>
        </row>
        <row r="1258">
          <cell r="V1258">
            <v>0</v>
          </cell>
        </row>
        <row r="1259">
          <cell r="V1259">
            <v>0</v>
          </cell>
        </row>
        <row r="1260">
          <cell r="V1260">
            <v>0</v>
          </cell>
        </row>
        <row r="1261">
          <cell r="V1261">
            <v>0</v>
          </cell>
        </row>
        <row r="1262">
          <cell r="V1262">
            <v>0</v>
          </cell>
        </row>
        <row r="1263">
          <cell r="V1263">
            <v>0</v>
          </cell>
        </row>
        <row r="1264">
          <cell r="V1264">
            <v>0</v>
          </cell>
        </row>
        <row r="1265">
          <cell r="V1265">
            <v>0</v>
          </cell>
        </row>
        <row r="1266">
          <cell r="V1266">
            <v>0</v>
          </cell>
        </row>
        <row r="1267">
          <cell r="V1267">
            <v>0</v>
          </cell>
        </row>
        <row r="1268">
          <cell r="V1268">
            <v>0</v>
          </cell>
        </row>
        <row r="1269">
          <cell r="V1269">
            <v>0</v>
          </cell>
        </row>
        <row r="1270">
          <cell r="V1270">
            <v>0</v>
          </cell>
        </row>
        <row r="1271">
          <cell r="V1271">
            <v>0</v>
          </cell>
        </row>
        <row r="1272">
          <cell r="V1272">
            <v>0</v>
          </cell>
        </row>
        <row r="1273">
          <cell r="V1273">
            <v>0</v>
          </cell>
        </row>
        <row r="1274">
          <cell r="V1274">
            <v>0</v>
          </cell>
        </row>
        <row r="1275">
          <cell r="V1275">
            <v>0</v>
          </cell>
        </row>
        <row r="1276">
          <cell r="V1276">
            <v>0</v>
          </cell>
        </row>
        <row r="1277">
          <cell r="V1277">
            <v>0</v>
          </cell>
        </row>
        <row r="1278">
          <cell r="V1278">
            <v>0</v>
          </cell>
        </row>
        <row r="1279">
          <cell r="V1279">
            <v>0</v>
          </cell>
        </row>
        <row r="1280">
          <cell r="V1280">
            <v>0</v>
          </cell>
        </row>
        <row r="1281">
          <cell r="V1281">
            <v>0</v>
          </cell>
        </row>
        <row r="1282">
          <cell r="V1282">
            <v>0</v>
          </cell>
        </row>
        <row r="1283">
          <cell r="V1283">
            <v>0</v>
          </cell>
        </row>
        <row r="1284">
          <cell r="V1284">
            <v>0</v>
          </cell>
        </row>
        <row r="1285">
          <cell r="V1285">
            <v>0</v>
          </cell>
        </row>
        <row r="1286">
          <cell r="V1286">
            <v>0</v>
          </cell>
        </row>
        <row r="1287">
          <cell r="V1287">
            <v>0</v>
          </cell>
        </row>
        <row r="1288">
          <cell r="V1288">
            <v>0</v>
          </cell>
        </row>
        <row r="1289">
          <cell r="V1289">
            <v>0</v>
          </cell>
        </row>
        <row r="1290">
          <cell r="V1290">
            <v>0</v>
          </cell>
        </row>
        <row r="1291">
          <cell r="V1291">
            <v>0</v>
          </cell>
        </row>
        <row r="1292">
          <cell r="V1292">
            <v>0</v>
          </cell>
        </row>
        <row r="1293">
          <cell r="V1293">
            <v>0</v>
          </cell>
        </row>
        <row r="1294">
          <cell r="V1294">
            <v>0</v>
          </cell>
        </row>
        <row r="1295">
          <cell r="V1295">
            <v>0</v>
          </cell>
        </row>
        <row r="1296">
          <cell r="V1296">
            <v>0</v>
          </cell>
        </row>
        <row r="1297">
          <cell r="V1297">
            <v>0</v>
          </cell>
        </row>
        <row r="1298">
          <cell r="V1298">
            <v>0</v>
          </cell>
        </row>
        <row r="1299">
          <cell r="V1299">
            <v>0</v>
          </cell>
        </row>
        <row r="1300">
          <cell r="V1300">
            <v>0</v>
          </cell>
        </row>
        <row r="1301">
          <cell r="V1301">
            <v>0</v>
          </cell>
        </row>
        <row r="1302">
          <cell r="V1302">
            <v>0</v>
          </cell>
        </row>
        <row r="1303">
          <cell r="V1303">
            <v>0</v>
          </cell>
        </row>
        <row r="1304">
          <cell r="V1304">
            <v>0</v>
          </cell>
        </row>
        <row r="1305">
          <cell r="V1305">
            <v>0</v>
          </cell>
        </row>
        <row r="1306">
          <cell r="V1306">
            <v>0</v>
          </cell>
        </row>
        <row r="1307">
          <cell r="V1307">
            <v>0</v>
          </cell>
        </row>
        <row r="1308">
          <cell r="V1308">
            <v>0</v>
          </cell>
        </row>
        <row r="1309">
          <cell r="V1309">
            <v>0</v>
          </cell>
        </row>
        <row r="1310">
          <cell r="V1310">
            <v>0</v>
          </cell>
        </row>
        <row r="1311">
          <cell r="V1311">
            <v>0</v>
          </cell>
        </row>
        <row r="1312">
          <cell r="V1312">
            <v>0</v>
          </cell>
        </row>
        <row r="1313">
          <cell r="V1313">
            <v>0</v>
          </cell>
        </row>
        <row r="1314">
          <cell r="V1314">
            <v>0</v>
          </cell>
        </row>
        <row r="1315">
          <cell r="V1315">
            <v>0</v>
          </cell>
        </row>
        <row r="1316">
          <cell r="V1316">
            <v>0</v>
          </cell>
        </row>
        <row r="1317">
          <cell r="V1317">
            <v>0</v>
          </cell>
        </row>
        <row r="1318">
          <cell r="V1318">
            <v>0</v>
          </cell>
        </row>
        <row r="1319">
          <cell r="V1319">
            <v>0</v>
          </cell>
        </row>
        <row r="1320">
          <cell r="V1320">
            <v>0</v>
          </cell>
        </row>
        <row r="1321">
          <cell r="V1321">
            <v>0</v>
          </cell>
        </row>
        <row r="1322">
          <cell r="V1322">
            <v>0</v>
          </cell>
        </row>
        <row r="1323">
          <cell r="V1323">
            <v>0</v>
          </cell>
        </row>
        <row r="1324">
          <cell r="V1324">
            <v>0</v>
          </cell>
        </row>
        <row r="1325">
          <cell r="V1325">
            <v>0</v>
          </cell>
        </row>
        <row r="1326">
          <cell r="V1326">
            <v>0</v>
          </cell>
        </row>
        <row r="1327">
          <cell r="V1327">
            <v>0</v>
          </cell>
        </row>
        <row r="1328">
          <cell r="V1328">
            <v>0</v>
          </cell>
        </row>
        <row r="1329">
          <cell r="V1329">
            <v>0</v>
          </cell>
        </row>
        <row r="1330">
          <cell r="V1330">
            <v>0</v>
          </cell>
        </row>
        <row r="1331">
          <cell r="V1331">
            <v>0</v>
          </cell>
        </row>
        <row r="1332">
          <cell r="V1332">
            <v>0</v>
          </cell>
        </row>
        <row r="1333">
          <cell r="V1333">
            <v>0</v>
          </cell>
        </row>
        <row r="1334">
          <cell r="V1334">
            <v>0</v>
          </cell>
        </row>
        <row r="1335">
          <cell r="V1335">
            <v>0</v>
          </cell>
        </row>
        <row r="1336">
          <cell r="V1336">
            <v>0</v>
          </cell>
        </row>
        <row r="1337">
          <cell r="V1337">
            <v>0</v>
          </cell>
        </row>
        <row r="1338">
          <cell r="V1338">
            <v>0</v>
          </cell>
        </row>
        <row r="1339">
          <cell r="V1339">
            <v>0</v>
          </cell>
        </row>
        <row r="1340">
          <cell r="V1340">
            <v>0</v>
          </cell>
        </row>
        <row r="1341">
          <cell r="V1341">
            <v>0</v>
          </cell>
        </row>
        <row r="1342">
          <cell r="V1342">
            <v>0</v>
          </cell>
        </row>
        <row r="1343">
          <cell r="V1343">
            <v>0</v>
          </cell>
        </row>
        <row r="1344">
          <cell r="V1344">
            <v>0</v>
          </cell>
        </row>
        <row r="1345">
          <cell r="V1345">
            <v>0</v>
          </cell>
        </row>
        <row r="1346">
          <cell r="V1346">
            <v>0</v>
          </cell>
        </row>
        <row r="1347">
          <cell r="V1347">
            <v>0</v>
          </cell>
        </row>
        <row r="1348">
          <cell r="V1348">
            <v>0</v>
          </cell>
        </row>
        <row r="1349">
          <cell r="V1349">
            <v>0</v>
          </cell>
        </row>
        <row r="1350">
          <cell r="V1350">
            <v>0</v>
          </cell>
        </row>
        <row r="1351">
          <cell r="V1351">
            <v>0</v>
          </cell>
        </row>
        <row r="1352">
          <cell r="V1352">
            <v>0</v>
          </cell>
        </row>
        <row r="1353">
          <cell r="V1353">
            <v>0</v>
          </cell>
        </row>
        <row r="1354">
          <cell r="V1354">
            <v>0</v>
          </cell>
        </row>
        <row r="1355">
          <cell r="V1355">
            <v>0</v>
          </cell>
        </row>
        <row r="1356">
          <cell r="V1356">
            <v>0</v>
          </cell>
        </row>
        <row r="1357">
          <cell r="V1357">
            <v>0</v>
          </cell>
        </row>
        <row r="1358">
          <cell r="V1358">
            <v>0</v>
          </cell>
        </row>
        <row r="1359">
          <cell r="V1359">
            <v>0</v>
          </cell>
        </row>
        <row r="1360">
          <cell r="V1360">
            <v>0</v>
          </cell>
        </row>
        <row r="1361">
          <cell r="V1361">
            <v>0</v>
          </cell>
        </row>
        <row r="1362">
          <cell r="V1362">
            <v>0</v>
          </cell>
        </row>
        <row r="1363">
          <cell r="V1363">
            <v>0</v>
          </cell>
        </row>
        <row r="1364">
          <cell r="V1364">
            <v>0</v>
          </cell>
        </row>
        <row r="1365">
          <cell r="V1365">
            <v>0</v>
          </cell>
        </row>
        <row r="1366">
          <cell r="V1366">
            <v>0</v>
          </cell>
        </row>
        <row r="1367">
          <cell r="V1367">
            <v>0</v>
          </cell>
        </row>
        <row r="1368">
          <cell r="V1368">
            <v>0</v>
          </cell>
        </row>
        <row r="1369">
          <cell r="V1369">
            <v>0</v>
          </cell>
        </row>
        <row r="1370">
          <cell r="V1370">
            <v>0</v>
          </cell>
        </row>
        <row r="1371">
          <cell r="V1371">
            <v>0</v>
          </cell>
        </row>
        <row r="1372">
          <cell r="V1372">
            <v>0</v>
          </cell>
        </row>
        <row r="1373">
          <cell r="V1373">
            <v>0</v>
          </cell>
        </row>
        <row r="1374">
          <cell r="V1374">
            <v>0</v>
          </cell>
        </row>
        <row r="1375">
          <cell r="V1375">
            <v>0</v>
          </cell>
        </row>
        <row r="1376">
          <cell r="V1376">
            <v>0</v>
          </cell>
        </row>
        <row r="1377">
          <cell r="V1377">
            <v>0</v>
          </cell>
        </row>
        <row r="1378">
          <cell r="V1378">
            <v>0</v>
          </cell>
        </row>
        <row r="1379">
          <cell r="V1379">
            <v>0</v>
          </cell>
        </row>
        <row r="1380">
          <cell r="V1380">
            <v>0</v>
          </cell>
        </row>
        <row r="1381">
          <cell r="V1381">
            <v>0</v>
          </cell>
        </row>
        <row r="1382">
          <cell r="V1382">
            <v>0</v>
          </cell>
        </row>
        <row r="1383">
          <cell r="V1383">
            <v>0</v>
          </cell>
        </row>
        <row r="1384">
          <cell r="V1384">
            <v>0</v>
          </cell>
        </row>
        <row r="1385">
          <cell r="V1385">
            <v>0</v>
          </cell>
        </row>
        <row r="1386">
          <cell r="V1386">
            <v>0</v>
          </cell>
        </row>
        <row r="1387">
          <cell r="V1387">
            <v>0</v>
          </cell>
        </row>
        <row r="1388">
          <cell r="V1388">
            <v>0</v>
          </cell>
        </row>
        <row r="1389">
          <cell r="V1389">
            <v>0</v>
          </cell>
        </row>
        <row r="1390">
          <cell r="V1390">
            <v>0</v>
          </cell>
        </row>
        <row r="1391">
          <cell r="V1391">
            <v>0</v>
          </cell>
        </row>
        <row r="1392">
          <cell r="V1392">
            <v>0</v>
          </cell>
        </row>
        <row r="1393">
          <cell r="V1393">
            <v>0</v>
          </cell>
        </row>
        <row r="1394">
          <cell r="V1394">
            <v>0</v>
          </cell>
        </row>
        <row r="1395">
          <cell r="V1395">
            <v>0</v>
          </cell>
        </row>
        <row r="1396">
          <cell r="V1396">
            <v>0</v>
          </cell>
        </row>
        <row r="1397">
          <cell r="V1397">
            <v>0</v>
          </cell>
        </row>
        <row r="1398">
          <cell r="V1398">
            <v>0</v>
          </cell>
        </row>
        <row r="1399">
          <cell r="V1399">
            <v>0</v>
          </cell>
        </row>
        <row r="1400">
          <cell r="V1400">
            <v>0</v>
          </cell>
        </row>
        <row r="1401">
          <cell r="V1401">
            <v>0</v>
          </cell>
        </row>
        <row r="1402">
          <cell r="V1402">
            <v>0</v>
          </cell>
        </row>
        <row r="1403">
          <cell r="V1403">
            <v>0</v>
          </cell>
        </row>
        <row r="1404">
          <cell r="V1404">
            <v>0</v>
          </cell>
        </row>
        <row r="1405">
          <cell r="V1405">
            <v>0</v>
          </cell>
        </row>
        <row r="1406">
          <cell r="V1406">
            <v>0</v>
          </cell>
        </row>
        <row r="1407">
          <cell r="V1407">
            <v>0</v>
          </cell>
        </row>
        <row r="1408">
          <cell r="V1408">
            <v>0</v>
          </cell>
        </row>
        <row r="1409">
          <cell r="V1409">
            <v>0</v>
          </cell>
        </row>
        <row r="1410">
          <cell r="V1410">
            <v>0</v>
          </cell>
        </row>
        <row r="1411">
          <cell r="V1411">
            <v>0</v>
          </cell>
        </row>
        <row r="1412">
          <cell r="V1412">
            <v>0</v>
          </cell>
        </row>
        <row r="1413">
          <cell r="V1413">
            <v>0</v>
          </cell>
        </row>
        <row r="1414">
          <cell r="V1414">
            <v>0</v>
          </cell>
        </row>
        <row r="1415">
          <cell r="V1415">
            <v>0</v>
          </cell>
        </row>
        <row r="1416">
          <cell r="V1416">
            <v>0</v>
          </cell>
        </row>
        <row r="1417">
          <cell r="V1417">
            <v>0</v>
          </cell>
        </row>
        <row r="1418">
          <cell r="V1418">
            <v>0</v>
          </cell>
        </row>
        <row r="1419">
          <cell r="V1419">
            <v>0</v>
          </cell>
        </row>
        <row r="1420">
          <cell r="V1420">
            <v>0</v>
          </cell>
        </row>
        <row r="1421">
          <cell r="V1421">
            <v>0</v>
          </cell>
        </row>
        <row r="1422">
          <cell r="V1422">
            <v>0</v>
          </cell>
        </row>
        <row r="1423">
          <cell r="V1423">
            <v>0</v>
          </cell>
        </row>
        <row r="1424">
          <cell r="V1424">
            <v>0</v>
          </cell>
        </row>
        <row r="1425">
          <cell r="V1425">
            <v>0</v>
          </cell>
        </row>
        <row r="1426">
          <cell r="V1426">
            <v>0</v>
          </cell>
        </row>
        <row r="1494">
          <cell r="V1494">
            <v>0</v>
          </cell>
        </row>
        <row r="2756">
          <cell r="V2756">
            <v>0</v>
          </cell>
        </row>
        <row r="2757">
          <cell r="V2757">
            <v>0</v>
          </cell>
        </row>
        <row r="2758">
          <cell r="V2758">
            <v>0</v>
          </cell>
        </row>
        <row r="2759">
          <cell r="V2759">
            <v>0</v>
          </cell>
        </row>
        <row r="2760">
          <cell r="V2760">
            <v>0</v>
          </cell>
        </row>
        <row r="2761">
          <cell r="V2761">
            <v>0</v>
          </cell>
        </row>
        <row r="2762">
          <cell r="V2762">
            <v>0</v>
          </cell>
        </row>
        <row r="2763">
          <cell r="V2763">
            <v>0</v>
          </cell>
        </row>
        <row r="2764">
          <cell r="V2764">
            <v>0</v>
          </cell>
        </row>
        <row r="2765">
          <cell r="V2765">
            <v>0</v>
          </cell>
        </row>
        <row r="2766">
          <cell r="V2766">
            <v>0</v>
          </cell>
        </row>
        <row r="2767">
          <cell r="V2767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BBF359F-563F-459C-8DC3-CC428F0EA6C3}" name="Table8" displayName="Table8" ref="A4:N57" totalsRowShown="0" headerRowDxfId="41" dataDxfId="40">
  <tableColumns count="14">
    <tableColumn id="2" xr3:uid="{B0F1CFA0-D0A5-4D22-9E50-34211EE63474}" name="POSISI KEUANGAN _x000a_FINANCIAL POSITION" dataDxfId="39"/>
    <tableColumn id="4" xr3:uid="{B8B336BD-DF61-4319-AF34-20E7D16576D6}" name="2012" dataDxfId="38"/>
    <tableColumn id="5" xr3:uid="{367B33C2-E21C-4FC3-82A9-27FD47BF13C9}" name="2013" dataDxfId="37"/>
    <tableColumn id="6" xr3:uid="{84D0DD15-46FD-406E-969B-AF9109C7B71C}" name="2014" dataDxfId="36"/>
    <tableColumn id="3" xr3:uid="{3EE6456A-55AE-472B-A06E-92A9F231C600}" name="2015" dataDxfId="35"/>
    <tableColumn id="7" xr3:uid="{7983DD8C-B6D3-4DBA-8E83-2FA86B2CC6B9}" name="2016" dataDxfId="34"/>
    <tableColumn id="1" xr3:uid="{F05D7879-1BA5-438A-B360-2CC796BDF68D}" name="2017" dataDxfId="33"/>
    <tableColumn id="8" xr3:uid="{D4C67B0F-71FA-436F-8C85-75489451AC58}" name="2018" dataDxfId="32"/>
    <tableColumn id="9" xr3:uid="{2D0379DB-F329-4DF3-84C0-08B587922117}" name="2019" dataDxfId="31"/>
    <tableColumn id="10" xr3:uid="{198035BA-4A3A-403C-9918-F7D350FB60B5}" name="2020" dataDxfId="30"/>
    <tableColumn id="11" xr3:uid="{AE887B7A-D96B-4D1A-8CA6-DD1DA47C8CE8}" name="2021" dataDxfId="29"/>
    <tableColumn id="12" xr3:uid="{40BCC6F1-A359-46CB-9B2A-3D301BDE8390}" name="2022" dataDxfId="28"/>
    <tableColumn id="13" xr3:uid="{F145F8CD-1203-4A0C-AEBB-75BC2B69FAA4}" name="2023" dataDxfId="27"/>
    <tableColumn id="14" xr3:uid="{A0B36D61-75AE-487A-BAC9-6341AE405C9A}" name="2024" dataDxfId="26"/>
  </tableColumns>
  <tableStyleInfo name="Table Style 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F417D15-32E3-41BA-A60E-20ED66CB0E4B}" name="Table9" displayName="Table9" ref="A4:K41" totalsRowShown="0" headerRowDxfId="25" dataDxfId="24">
  <tableColumns count="11">
    <tableColumn id="2" xr3:uid="{37642A57-21A2-4F68-A1D6-477865069740}" name="LABA RUGI_x000a_INCOME STATEMENT" dataDxfId="23"/>
    <tableColumn id="4" xr3:uid="{11F2DC9B-849C-4BB5-9CD3-7F7AD04EA7B3}" name="2012" dataDxfId="22"/>
    <tableColumn id="5" xr3:uid="{38C6009C-2F5D-4DAC-AF2A-1811BE6625C6}" name="2013" dataDxfId="21"/>
    <tableColumn id="6" xr3:uid="{6DD4F542-4609-43A0-AB73-969C17BC501E}" name="2014" dataDxfId="20"/>
    <tableColumn id="7" xr3:uid="{939586B0-66E3-4321-8F83-9EF69706295D}" name="2015" dataDxfId="19"/>
    <tableColumn id="1" xr3:uid="{37D62B01-C643-4AAB-A10E-2ABEF9826615}" name="2016" dataDxfId="18"/>
    <tableColumn id="3" xr3:uid="{79B3E981-581D-4509-BF5C-3B2A7B976539}" name="2017" dataDxfId="17"/>
    <tableColumn id="8" xr3:uid="{E5B91D2E-C800-469E-9CA8-44E566F06536}" name="2018" dataDxfId="16"/>
    <tableColumn id="9" xr3:uid="{CFBC68F9-4A73-4DEF-B5FC-FD5E56EF4085}" name="2019" dataDxfId="15"/>
    <tableColumn id="10" xr3:uid="{2D7D7882-21C7-4ECD-943A-86B1C4839915}" name="2020" dataDxfId="14"/>
    <tableColumn id="11" xr3:uid="{69377BC0-05FC-4ADD-979E-089CBA7FA8B7}" name="2021" dataDxfId="13"/>
  </tableColumns>
  <tableStyleInfo name="Table Style 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FE22A787-A7BB-43D9-B436-965DC60D2870}" name="Table916" displayName="Table916" ref="A4:D51" totalsRowShown="0" headerRowDxfId="12" dataDxfId="11">
  <tableColumns count="4">
    <tableColumn id="2" xr3:uid="{7AD32B7C-D35C-481B-BFA7-3A022CE39D9E}" name="LABA RUGI_x000a_INCOME STATEMENT" dataDxfId="10"/>
    <tableColumn id="4" xr3:uid="{B67DB3C0-FA37-4642-B0F9-175565AFEE82}" name="2022" dataDxfId="9"/>
    <tableColumn id="1" xr3:uid="{C50280CE-646E-4D48-AE5D-FEB7BBD83808}" name="2023" dataDxfId="8"/>
    <tableColumn id="3" xr3:uid="{D71BA8A8-AEAB-4FC8-8C7C-E45288B6D629}" name="2024" dataDxfId="7"/>
  </tableColumns>
  <tableStyleInfo name="Table Style 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B6C31F34-1D92-4B91-B674-A03037D90474}" name="Table10" displayName="Table10" ref="A4:E31" totalsRowShown="0" headerRowDxfId="6" dataDxfId="5">
  <tableColumns count="5">
    <tableColumn id="1" xr3:uid="{CF8E2A4A-B162-4BA1-BD3C-3C99D46CDAB1}" name="NO" dataDxfId="4"/>
    <tableColumn id="2" xr3:uid="{35F0F4F6-187F-4445-BE56-E2505258BCA5}" name="NAMA PERUSAHAAN_x000a_COMPANY NAME" dataDxfId="3"/>
    <tableColumn id="3" xr3:uid="{E6DB003E-A7B7-487D-996E-C4CAEE8846C9}" name="PENDAPATAN IJP - BERSIH_x000a_RGS REVENUE - NET" dataDxfId="2"/>
    <tableColumn id="4" xr3:uid="{3F4B35CD-DC64-4CB9-9FD4-A9B59BE40BF4}" name="BEBAN KLAIM BERSIH_x000a_CLAIM EXPENSE - NET" dataDxfId="1"/>
    <tableColumn id="5" xr3:uid="{02DA99CC-4307-49B9-9C09-F1DB2744F93C}" name="LABA (RUGI)_x000a_PROFIT (LOSS)" dataDxfId="0"/>
  </tableColumns>
  <tableStyleInfo name="Table Style 1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BAD8D-D270-4D7C-8A61-4CA5EE13488A}">
  <sheetPr>
    <tabColor rgb="FFC00000"/>
  </sheetPr>
  <dimension ref="A1:R299"/>
  <sheetViews>
    <sheetView showGridLines="0" tabSelected="1" view="pageBreakPreview" zoomScale="82" zoomScaleSheetLayoutView="80" workbookViewId="0">
      <pane xSplit="1" ySplit="4" topLeftCell="J5" activePane="bottomRight" state="frozen"/>
      <selection activeCell="N6" sqref="N6"/>
      <selection pane="topRight" activeCell="N6" sqref="N6"/>
      <selection pane="bottomLeft" activeCell="N6" sqref="N6"/>
      <selection pane="bottomRight" activeCell="P1" sqref="P1:U1048576"/>
    </sheetView>
  </sheetViews>
  <sheetFormatPr defaultColWidth="10.26953125" defaultRowHeight="14.5" x14ac:dyDescent="0.35"/>
  <cols>
    <col min="1" max="1" width="56.81640625" style="3" customWidth="1"/>
    <col min="2" max="3" width="5.26953125" style="3" hidden="1" customWidth="1"/>
    <col min="4" max="4" width="6.1796875" style="3" hidden="1" customWidth="1"/>
    <col min="5" max="6" width="6.54296875" style="3" hidden="1" customWidth="1"/>
    <col min="7" max="9" width="7.453125" style="3" hidden="1" customWidth="1"/>
    <col min="10" max="10" width="7.453125" style="3" customWidth="1"/>
    <col min="11" max="11" width="7.26953125" style="3" customWidth="1"/>
    <col min="12" max="12" width="6.81640625" style="4" customWidth="1"/>
    <col min="13" max="15" width="8.6328125" style="3" customWidth="1"/>
    <col min="16" max="16" width="10.26953125" style="3"/>
    <col min="17" max="17" width="11.54296875" style="3" bestFit="1" customWidth="1"/>
    <col min="18" max="16384" width="10.26953125" style="3"/>
  </cols>
  <sheetData>
    <row r="1" spans="1:17" x14ac:dyDescent="0.35">
      <c r="A1" s="1" t="s">
        <v>193</v>
      </c>
      <c r="B1" s="2"/>
      <c r="C1" s="2"/>
      <c r="D1" s="2"/>
      <c r="E1" s="2"/>
    </row>
    <row r="2" spans="1:17" x14ac:dyDescent="0.35">
      <c r="A2" s="5" t="s">
        <v>194</v>
      </c>
      <c r="B2" s="2"/>
      <c r="C2" s="2"/>
      <c r="D2" s="2"/>
      <c r="E2" s="2"/>
    </row>
    <row r="3" spans="1:17" x14ac:dyDescent="0.35">
      <c r="A3" s="6"/>
      <c r="B3" s="2"/>
      <c r="C3" s="2"/>
      <c r="D3" s="2"/>
      <c r="E3" s="2"/>
    </row>
    <row r="4" spans="1:17" ht="21" x14ac:dyDescent="0.35">
      <c r="A4" s="7" t="s">
        <v>0</v>
      </c>
      <c r="B4" s="7" t="s">
        <v>1</v>
      </c>
      <c r="C4" s="7" t="s">
        <v>2</v>
      </c>
      <c r="D4" s="7" t="s">
        <v>3</v>
      </c>
      <c r="E4" s="7" t="s">
        <v>4</v>
      </c>
      <c r="F4" s="7" t="s">
        <v>5</v>
      </c>
      <c r="G4" s="7" t="s">
        <v>6</v>
      </c>
      <c r="H4" s="7" t="s">
        <v>7</v>
      </c>
      <c r="I4" s="7" t="s">
        <v>8</v>
      </c>
      <c r="J4" s="7" t="s">
        <v>9</v>
      </c>
      <c r="K4" s="7" t="s">
        <v>10</v>
      </c>
      <c r="L4" s="7" t="s">
        <v>11</v>
      </c>
      <c r="M4" s="73" t="s">
        <v>187</v>
      </c>
      <c r="N4" s="7" t="s">
        <v>195</v>
      </c>
      <c r="O4" s="7"/>
    </row>
    <row r="5" spans="1:17" x14ac:dyDescent="0.35">
      <c r="A5" s="8" t="s">
        <v>12</v>
      </c>
      <c r="B5" s="9"/>
      <c r="C5" s="9"/>
      <c r="D5" s="9"/>
      <c r="E5" s="9"/>
      <c r="F5" s="9"/>
      <c r="G5" s="9"/>
      <c r="H5" s="9"/>
      <c r="I5" s="9"/>
      <c r="J5" s="9"/>
      <c r="K5" s="9"/>
      <c r="L5" s="10"/>
      <c r="M5" s="72"/>
      <c r="N5" s="77"/>
      <c r="O5" s="77"/>
    </row>
    <row r="6" spans="1:17" x14ac:dyDescent="0.35">
      <c r="A6" s="11" t="s">
        <v>13</v>
      </c>
      <c r="B6" s="9">
        <v>56.626261793778845</v>
      </c>
      <c r="C6" s="9">
        <v>99.461115431019579</v>
      </c>
      <c r="D6" s="9">
        <v>138.29924564091027</v>
      </c>
      <c r="E6" s="12">
        <v>363.18035485783025</v>
      </c>
      <c r="F6" s="12">
        <v>697.74951131776004</v>
      </c>
      <c r="G6" s="13">
        <v>827.81780938048996</v>
      </c>
      <c r="H6" s="13">
        <v>563.45749290275035</v>
      </c>
      <c r="I6" s="13">
        <v>939.56565368142128</v>
      </c>
      <c r="J6" s="13">
        <v>652.69262943482909</v>
      </c>
      <c r="K6" s="9">
        <v>2043.9043186226336</v>
      </c>
      <c r="L6" s="74">
        <v>1145.7498683697092</v>
      </c>
      <c r="M6" s="72">
        <v>921.62396794671133</v>
      </c>
      <c r="N6" s="77">
        <v>815.88437225538712</v>
      </c>
      <c r="O6" s="77"/>
    </row>
    <row r="7" spans="1:17" x14ac:dyDescent="0.35">
      <c r="A7" s="11" t="s">
        <v>14</v>
      </c>
      <c r="B7" s="9">
        <v>5520.0531958356596</v>
      </c>
      <c r="C7" s="9">
        <v>6485.2349999999997</v>
      </c>
      <c r="D7" s="9">
        <v>8914.1484287870899</v>
      </c>
      <c r="E7" s="12">
        <v>10038.426932958</v>
      </c>
      <c r="F7" s="12">
        <v>10599.409556418968</v>
      </c>
      <c r="G7" s="13">
        <v>10950.358156649001</v>
      </c>
      <c r="H7" s="13">
        <v>12348.045334181001</v>
      </c>
      <c r="I7" s="13">
        <v>12996.134058596006</v>
      </c>
      <c r="J7" s="13">
        <v>14552.179424750662</v>
      </c>
      <c r="K7" s="9">
        <v>19818.533250142918</v>
      </c>
      <c r="L7" s="74">
        <v>22128.298544975085</v>
      </c>
      <c r="M7" s="72">
        <v>27692.727992581804</v>
      </c>
      <c r="N7" s="77">
        <v>29451.831956739992</v>
      </c>
      <c r="O7" s="77"/>
    </row>
    <row r="8" spans="1:17" ht="22" x14ac:dyDescent="0.35">
      <c r="A8" s="14" t="s">
        <v>15</v>
      </c>
      <c r="B8" s="9">
        <v>0.72642375000000003</v>
      </c>
      <c r="C8" s="9">
        <v>1207.425</v>
      </c>
      <c r="D8" s="9">
        <v>1082.1362192839999</v>
      </c>
      <c r="E8" s="12">
        <v>1451.43696641</v>
      </c>
      <c r="F8" s="12">
        <v>2365.0660146689997</v>
      </c>
      <c r="G8" s="13">
        <v>2487.3523435890002</v>
      </c>
      <c r="H8" s="13">
        <v>2691.3359105980007</v>
      </c>
      <c r="I8" s="13">
        <v>2919.3844670911085</v>
      </c>
      <c r="J8" s="13">
        <v>2617.6238412599091</v>
      </c>
      <c r="K8" s="9">
        <v>3047.85409270435</v>
      </c>
      <c r="L8" s="74">
        <v>3588.7595883721615</v>
      </c>
      <c r="M8" s="72">
        <v>2759.6234027264504</v>
      </c>
      <c r="N8" s="77">
        <v>1862.9895613749898</v>
      </c>
      <c r="O8" s="77"/>
    </row>
    <row r="9" spans="1:17" x14ac:dyDescent="0.35">
      <c r="A9" s="11" t="s">
        <v>16</v>
      </c>
      <c r="B9" s="9">
        <v>58.03415118281</v>
      </c>
      <c r="C9" s="9">
        <v>145.00543597315999</v>
      </c>
      <c r="D9" s="9">
        <v>70.430388524509993</v>
      </c>
      <c r="E9" s="12">
        <v>103.774174699</v>
      </c>
      <c r="F9" s="12">
        <v>126.62943336835001</v>
      </c>
      <c r="G9" s="13">
        <v>137.35622796199999</v>
      </c>
      <c r="H9" s="13">
        <v>288.88447916600001</v>
      </c>
      <c r="I9" s="13">
        <v>533.61757426655106</v>
      </c>
      <c r="J9" s="13">
        <v>507.29857605480976</v>
      </c>
      <c r="K9" s="9">
        <v>1310.0100419546668</v>
      </c>
      <c r="L9" s="74">
        <v>674.04822835440109</v>
      </c>
      <c r="M9" s="72">
        <v>1119.6860554372379</v>
      </c>
      <c r="N9" s="77">
        <v>1218.3774560734128</v>
      </c>
      <c r="O9" s="77"/>
    </row>
    <row r="10" spans="1:17" x14ac:dyDescent="0.35">
      <c r="A10" s="11" t="s">
        <v>17</v>
      </c>
      <c r="B10" s="9">
        <v>3.4387568970000002</v>
      </c>
      <c r="C10" s="9">
        <v>28.931858092726578</v>
      </c>
      <c r="D10" s="9">
        <v>134.44868590300001</v>
      </c>
      <c r="E10" s="12">
        <v>62.074161886470009</v>
      </c>
      <c r="F10" s="12">
        <v>86.817244461350029</v>
      </c>
      <c r="G10" s="13">
        <v>90.497909245000002</v>
      </c>
      <c r="H10" s="13">
        <v>108.23669095900003</v>
      </c>
      <c r="I10" s="13">
        <v>7.1485445390000004</v>
      </c>
      <c r="J10" s="13">
        <v>0</v>
      </c>
      <c r="K10" s="9">
        <v>0</v>
      </c>
      <c r="L10" s="74">
        <v>0</v>
      </c>
      <c r="M10" s="72">
        <v>0</v>
      </c>
      <c r="N10" s="77">
        <v>0</v>
      </c>
      <c r="O10" s="77"/>
    </row>
    <row r="11" spans="1:17" x14ac:dyDescent="0.35">
      <c r="A11" s="11" t="s">
        <v>18</v>
      </c>
      <c r="B11" s="9">
        <v>596.78350696952998</v>
      </c>
      <c r="C11" s="9">
        <v>1.1739999999999999</v>
      </c>
      <c r="D11" s="9">
        <v>1.6016664119999999</v>
      </c>
      <c r="E11" s="12">
        <v>2.2467662060000002</v>
      </c>
      <c r="F11" s="12">
        <v>3.0798405141799998</v>
      </c>
      <c r="G11" s="13">
        <v>8.142128145780001</v>
      </c>
      <c r="H11" s="13">
        <v>6.0128091916499997</v>
      </c>
      <c r="I11" s="13">
        <v>8.8473591285883302</v>
      </c>
      <c r="J11" s="13">
        <v>13.175929512037529</v>
      </c>
      <c r="K11" s="9">
        <v>29.667577741830776</v>
      </c>
      <c r="L11" s="74">
        <v>65.117362957585485</v>
      </c>
      <c r="M11" s="72">
        <v>106.51610595667533</v>
      </c>
      <c r="N11" s="77">
        <v>206.93989670312001</v>
      </c>
      <c r="O11" s="77"/>
    </row>
    <row r="12" spans="1:17" x14ac:dyDescent="0.35">
      <c r="A12" s="11" t="s">
        <v>19</v>
      </c>
      <c r="B12" s="9">
        <v>8.2913396612499994</v>
      </c>
      <c r="C12" s="9">
        <v>0.10100000000000001</v>
      </c>
      <c r="D12" s="9">
        <v>0.66582560049999995</v>
      </c>
      <c r="E12" s="12">
        <v>0.86287412499999994</v>
      </c>
      <c r="F12" s="12">
        <v>0.79987780700000011</v>
      </c>
      <c r="G12" s="13">
        <v>2.2957499999999999E-2</v>
      </c>
      <c r="H12" s="13">
        <v>2.7279049999999999E-2</v>
      </c>
      <c r="I12" s="13">
        <v>7.4999999999999997E-2</v>
      </c>
      <c r="J12" s="13">
        <v>0</v>
      </c>
      <c r="K12" s="9">
        <v>0</v>
      </c>
      <c r="L12" s="74">
        <v>0</v>
      </c>
      <c r="M12" s="72">
        <v>0</v>
      </c>
      <c r="N12" s="77">
        <v>0</v>
      </c>
      <c r="O12" s="77"/>
    </row>
    <row r="13" spans="1:17" x14ac:dyDescent="0.35">
      <c r="A13" s="11" t="s">
        <v>20</v>
      </c>
      <c r="B13" s="9">
        <v>525.4983275001</v>
      </c>
      <c r="C13" s="9">
        <v>555.14727850266661</v>
      </c>
      <c r="D13" s="9">
        <v>606.45029245149999</v>
      </c>
      <c r="E13" s="12">
        <v>884.27616721300001</v>
      </c>
      <c r="F13" s="12">
        <v>1105.2148593107001</v>
      </c>
      <c r="G13" s="13">
        <v>1282.2800719989996</v>
      </c>
      <c r="H13" s="13">
        <v>1570.0001477399992</v>
      </c>
      <c r="I13" s="13">
        <v>2115.8156894205381</v>
      </c>
      <c r="J13" s="13">
        <v>5220.3653930897726</v>
      </c>
      <c r="K13" s="9">
        <v>5346.5197844693957</v>
      </c>
      <c r="L13" s="75">
        <v>5655.7536463343895</v>
      </c>
      <c r="M13" s="72">
        <v>2066.5436360592043</v>
      </c>
      <c r="N13" s="77">
        <v>8202.0269990216057</v>
      </c>
      <c r="O13" s="77"/>
    </row>
    <row r="14" spans="1:17" ht="22" x14ac:dyDescent="0.35">
      <c r="A14" s="14" t="s">
        <v>21</v>
      </c>
      <c r="B14" s="9">
        <v>0.14929489116245109</v>
      </c>
      <c r="C14" s="9">
        <v>0.56299999999999994</v>
      </c>
      <c r="D14" s="9">
        <v>0</v>
      </c>
      <c r="E14" s="9">
        <v>0</v>
      </c>
      <c r="F14" s="9">
        <v>0</v>
      </c>
      <c r="G14" s="9">
        <v>0</v>
      </c>
      <c r="H14" s="9">
        <v>4.2999999999999997E-2</v>
      </c>
      <c r="I14" s="9">
        <v>2.8000000000000001E-2</v>
      </c>
      <c r="J14" s="9">
        <v>0</v>
      </c>
      <c r="K14" s="9">
        <v>0</v>
      </c>
      <c r="L14" s="75">
        <v>0</v>
      </c>
      <c r="M14" s="72">
        <v>0</v>
      </c>
      <c r="N14" s="77">
        <v>0.51183700600000004</v>
      </c>
      <c r="O14" s="77"/>
    </row>
    <row r="15" spans="1:17" x14ac:dyDescent="0.35">
      <c r="A15" s="11" t="s">
        <v>22</v>
      </c>
      <c r="B15" s="9">
        <v>53.163193841729999</v>
      </c>
      <c r="C15" s="9">
        <v>59.560902462680005</v>
      </c>
      <c r="D15" s="9">
        <v>65.981431727180009</v>
      </c>
      <c r="E15" s="12">
        <v>420.45030728115</v>
      </c>
      <c r="F15" s="12">
        <v>474.88417804280004</v>
      </c>
      <c r="G15" s="13">
        <v>510.61709169044997</v>
      </c>
      <c r="H15" s="13">
        <v>518.31421696199993</v>
      </c>
      <c r="I15" s="13">
        <v>562.54471624203507</v>
      </c>
      <c r="J15" s="13">
        <v>651.43948538140785</v>
      </c>
      <c r="K15" s="9">
        <v>407.15577839348384</v>
      </c>
      <c r="L15" s="75">
        <v>617.15750729495528</v>
      </c>
      <c r="M15" s="72">
        <v>692.3338064442446</v>
      </c>
      <c r="N15" s="77">
        <v>816.73556073757413</v>
      </c>
      <c r="O15" s="77"/>
      <c r="Q15" s="16"/>
    </row>
    <row r="16" spans="1:17" x14ac:dyDescent="0.35">
      <c r="A16" s="11" t="s">
        <v>23</v>
      </c>
      <c r="B16" s="9">
        <v>0</v>
      </c>
      <c r="C16" s="9">
        <v>0.123</v>
      </c>
      <c r="D16" s="9">
        <v>4.9288902999999995E-2</v>
      </c>
      <c r="E16" s="12">
        <v>0.23028890300000002</v>
      </c>
      <c r="F16" s="12">
        <v>3.3626919595199998</v>
      </c>
      <c r="G16" s="13">
        <v>5.2412829035699993</v>
      </c>
      <c r="H16" s="13">
        <v>45.070082903729997</v>
      </c>
      <c r="I16" s="13">
        <v>0</v>
      </c>
      <c r="J16" s="13">
        <v>0</v>
      </c>
      <c r="K16" s="9">
        <v>0</v>
      </c>
      <c r="L16" s="75">
        <v>0</v>
      </c>
      <c r="M16" s="72">
        <v>5065.2576519323238</v>
      </c>
      <c r="N16" s="77">
        <v>0</v>
      </c>
      <c r="O16" s="77"/>
      <c r="Q16" s="16"/>
    </row>
    <row r="17" spans="1:18" x14ac:dyDescent="0.35">
      <c r="A17" s="11" t="s">
        <v>24</v>
      </c>
      <c r="B17" s="9">
        <v>0.32750000000000001</v>
      </c>
      <c r="C17" s="9">
        <v>0.32800000000000001</v>
      </c>
      <c r="D17" s="9">
        <v>0</v>
      </c>
      <c r="E17" s="12">
        <v>0.32750000000000001</v>
      </c>
      <c r="F17" s="12">
        <v>0.32750000000000001</v>
      </c>
      <c r="G17" s="13">
        <v>0.32750000000000001</v>
      </c>
      <c r="H17" s="13">
        <v>0</v>
      </c>
      <c r="I17" s="13">
        <v>0</v>
      </c>
      <c r="J17" s="13">
        <v>0</v>
      </c>
      <c r="K17" s="9">
        <v>0</v>
      </c>
      <c r="L17" s="75">
        <v>0</v>
      </c>
      <c r="M17" s="72">
        <v>0</v>
      </c>
      <c r="N17" s="77">
        <v>0</v>
      </c>
      <c r="O17" s="77"/>
      <c r="Q17" s="16"/>
    </row>
    <row r="18" spans="1:18" x14ac:dyDescent="0.35">
      <c r="A18" s="11" t="s">
        <v>25</v>
      </c>
      <c r="B18" s="9">
        <v>0</v>
      </c>
      <c r="C18" s="9">
        <v>0</v>
      </c>
      <c r="D18" s="9">
        <v>1.151644876</v>
      </c>
      <c r="E18" s="12">
        <v>4.5853021810000003</v>
      </c>
      <c r="F18" s="12">
        <v>5.4547084145200007</v>
      </c>
      <c r="G18" s="13">
        <v>2.3664248450000001</v>
      </c>
      <c r="H18" s="13">
        <v>4.9661247849999999</v>
      </c>
      <c r="I18" s="13">
        <v>43.977289334818181</v>
      </c>
      <c r="J18" s="13">
        <v>43.213077942710001</v>
      </c>
      <c r="K18" s="9">
        <v>42.266266776769996</v>
      </c>
      <c r="L18" s="75">
        <v>36.990292181240001</v>
      </c>
      <c r="M18" s="72">
        <v>74.746768069906665</v>
      </c>
      <c r="N18" s="77">
        <v>106.90671900115181</v>
      </c>
      <c r="O18" s="77"/>
      <c r="Q18" s="16"/>
    </row>
    <row r="19" spans="1:18" x14ac:dyDescent="0.35">
      <c r="A19" s="11" t="s">
        <v>26</v>
      </c>
      <c r="B19" s="9">
        <v>133.83385867844999</v>
      </c>
      <c r="C19" s="9">
        <v>140.096</v>
      </c>
      <c r="D19" s="9">
        <v>123.90221504500001</v>
      </c>
      <c r="E19" s="12">
        <v>176.05358242899999</v>
      </c>
      <c r="F19" s="12">
        <v>186.06273296232001</v>
      </c>
      <c r="G19" s="13">
        <v>189.81963656400001</v>
      </c>
      <c r="H19" s="13">
        <v>246.96418355800003</v>
      </c>
      <c r="I19" s="13">
        <v>229.78617184000004</v>
      </c>
      <c r="J19" s="13">
        <v>839.04654983967998</v>
      </c>
      <c r="K19" s="9">
        <v>1529.0364318258137</v>
      </c>
      <c r="L19" s="75">
        <v>1866.1285498974582</v>
      </c>
      <c r="M19" s="72">
        <v>1956.6283814707697</v>
      </c>
      <c r="N19" s="77">
        <v>1892.3359579564383</v>
      </c>
      <c r="O19" s="77"/>
      <c r="Q19" s="16"/>
    </row>
    <row r="20" spans="1:18" x14ac:dyDescent="0.35">
      <c r="A20" s="11" t="s">
        <v>27</v>
      </c>
      <c r="B20" s="9">
        <v>2.7235499999999999E-2</v>
      </c>
      <c r="C20" s="9">
        <v>0</v>
      </c>
      <c r="D20" s="9">
        <v>2.7235499999999999E-2</v>
      </c>
      <c r="E20" s="12">
        <v>2.7235499999999999E-2</v>
      </c>
      <c r="F20" s="12">
        <v>2.7235499999999999E-2</v>
      </c>
      <c r="G20" s="13">
        <v>9.9557585000000004E-2</v>
      </c>
      <c r="H20" s="13">
        <v>0</v>
      </c>
      <c r="I20" s="13">
        <v>0</v>
      </c>
      <c r="J20" s="13">
        <v>0</v>
      </c>
      <c r="K20" s="9">
        <v>0</v>
      </c>
      <c r="L20" s="75">
        <v>0</v>
      </c>
      <c r="M20" s="72">
        <v>0</v>
      </c>
      <c r="N20" s="77">
        <v>0</v>
      </c>
      <c r="O20" s="77"/>
      <c r="Q20" s="16"/>
    </row>
    <row r="21" spans="1:18" x14ac:dyDescent="0.35">
      <c r="A21" s="11" t="s">
        <v>28</v>
      </c>
      <c r="B21" s="9">
        <v>2.7235499999999999E-2</v>
      </c>
      <c r="C21" s="9">
        <v>0</v>
      </c>
      <c r="D21" s="9">
        <v>2.7235499999999999E-2</v>
      </c>
      <c r="E21" s="12">
        <v>15</v>
      </c>
      <c r="F21" s="12">
        <v>0</v>
      </c>
      <c r="G21" s="13">
        <v>0</v>
      </c>
      <c r="H21" s="13">
        <v>0</v>
      </c>
      <c r="I21" s="13">
        <v>0</v>
      </c>
      <c r="J21" s="13">
        <v>0</v>
      </c>
      <c r="K21" s="9">
        <v>0</v>
      </c>
      <c r="L21" s="75">
        <v>0</v>
      </c>
      <c r="M21" s="72">
        <v>0</v>
      </c>
      <c r="N21" s="77">
        <v>0</v>
      </c>
      <c r="O21" s="77"/>
      <c r="Q21" s="16"/>
    </row>
    <row r="22" spans="1:18" x14ac:dyDescent="0.35">
      <c r="A22" s="11" t="s">
        <v>29</v>
      </c>
      <c r="B22" s="9">
        <v>9.152116814426666</v>
      </c>
      <c r="C22" s="9">
        <v>7.6769099468125006</v>
      </c>
      <c r="D22" s="9">
        <v>87.605757298289987</v>
      </c>
      <c r="E22" s="12">
        <v>119.26659161258998</v>
      </c>
      <c r="F22" s="12">
        <v>347.37380632549002</v>
      </c>
      <c r="G22" s="13">
        <v>790.89271106500007</v>
      </c>
      <c r="H22" s="13">
        <v>851.61171684891008</v>
      </c>
      <c r="I22" s="13">
        <v>1010.6649461849555</v>
      </c>
      <c r="J22" s="13">
        <v>2217.1247863862086</v>
      </c>
      <c r="K22" s="9">
        <v>1300.9834287134631</v>
      </c>
      <c r="L22" s="75">
        <v>3185.6523555290833</v>
      </c>
      <c r="M22" s="72">
        <v>2772.5812568988513</v>
      </c>
      <c r="N22" s="77">
        <v>1667.1911193159249</v>
      </c>
      <c r="O22" s="77"/>
      <c r="Q22" s="16"/>
    </row>
    <row r="23" spans="1:18" x14ac:dyDescent="0.35">
      <c r="A23" s="17" t="s">
        <v>30</v>
      </c>
      <c r="B23" s="10">
        <v>6966.1051633158977</v>
      </c>
      <c r="C23" s="10">
        <v>8827.9617571560648</v>
      </c>
      <c r="D23" s="10">
        <v>11226.899538242049</v>
      </c>
      <c r="E23" s="18">
        <v>13642.218948809039</v>
      </c>
      <c r="F23" s="18">
        <v>16002.259191071966</v>
      </c>
      <c r="G23" s="19">
        <v>17329.559365586287</v>
      </c>
      <c r="H23" s="19">
        <v>19242.969468846044</v>
      </c>
      <c r="I23" s="19">
        <v>21367.589470325023</v>
      </c>
      <c r="J23" s="19">
        <v>27314.159693652029</v>
      </c>
      <c r="K23" s="10">
        <v>34875.930971345326</v>
      </c>
      <c r="L23" s="15">
        <v>38963.655944266073</v>
      </c>
      <c r="M23" s="10">
        <v>45228.269025524212</v>
      </c>
      <c r="N23" s="78">
        <v>46241.731436185568</v>
      </c>
      <c r="O23" s="78"/>
      <c r="Q23" s="16"/>
    </row>
    <row r="24" spans="1:18" x14ac:dyDescent="0.35">
      <c r="A24" s="17"/>
      <c r="B24" s="20"/>
      <c r="C24" s="20"/>
      <c r="D24" s="20"/>
      <c r="E24" s="20"/>
      <c r="F24" s="20"/>
      <c r="G24" s="10"/>
      <c r="H24" s="10"/>
      <c r="I24" s="10"/>
      <c r="J24" s="10"/>
      <c r="K24" s="9"/>
      <c r="L24" s="15"/>
      <c r="M24" s="72"/>
      <c r="N24" s="77"/>
      <c r="O24" s="77"/>
    </row>
    <row r="25" spans="1:18" x14ac:dyDescent="0.35">
      <c r="A25" s="8" t="s">
        <v>31</v>
      </c>
      <c r="B25" s="10"/>
      <c r="C25" s="10"/>
      <c r="D25" s="10"/>
      <c r="E25" s="9"/>
      <c r="F25" s="9"/>
      <c r="G25" s="9"/>
      <c r="H25" s="9"/>
      <c r="I25" s="9"/>
      <c r="J25" s="9"/>
      <c r="K25" s="9"/>
      <c r="L25" s="10"/>
      <c r="M25" s="72"/>
      <c r="N25" s="77"/>
      <c r="O25" s="77"/>
    </row>
    <row r="26" spans="1:18" x14ac:dyDescent="0.35">
      <c r="A26" s="8" t="s">
        <v>32</v>
      </c>
      <c r="B26" s="10"/>
      <c r="C26" s="10"/>
      <c r="D26" s="10"/>
      <c r="E26" s="9"/>
      <c r="F26" s="9"/>
      <c r="G26" s="9"/>
      <c r="H26" s="9"/>
      <c r="I26" s="9"/>
      <c r="J26" s="9"/>
      <c r="K26" s="9"/>
      <c r="L26" s="10"/>
      <c r="M26" s="72"/>
      <c r="N26" s="77"/>
      <c r="O26" s="77"/>
    </row>
    <row r="27" spans="1:18" x14ac:dyDescent="0.35">
      <c r="A27" s="11" t="s">
        <v>33</v>
      </c>
      <c r="B27" s="9">
        <v>22.630001597270002</v>
      </c>
      <c r="C27" s="9">
        <v>45.180999999999997</v>
      </c>
      <c r="D27" s="9">
        <v>10.196999999999999</v>
      </c>
      <c r="E27" s="9">
        <v>14.650972777000002</v>
      </c>
      <c r="F27" s="9">
        <v>14.018567276000002</v>
      </c>
      <c r="G27" s="9">
        <v>85.669014545999985</v>
      </c>
      <c r="H27" s="9">
        <v>89.578626784999997</v>
      </c>
      <c r="I27" s="9">
        <v>26.289796769630026</v>
      </c>
      <c r="J27" s="9">
        <v>18.484812116830035</v>
      </c>
      <c r="K27" s="9">
        <v>136.54344552338</v>
      </c>
      <c r="L27" s="75">
        <v>67.642648847869978</v>
      </c>
      <c r="M27" s="72">
        <v>96.517851698254361</v>
      </c>
      <c r="N27" s="77">
        <v>325.06520139577003</v>
      </c>
      <c r="O27" s="77"/>
      <c r="P27" s="82"/>
      <c r="Q27" s="16"/>
      <c r="R27" s="82"/>
    </row>
    <row r="28" spans="1:18" x14ac:dyDescent="0.35">
      <c r="A28" s="11" t="s">
        <v>34</v>
      </c>
      <c r="B28" s="9">
        <v>39.203421681268885</v>
      </c>
      <c r="C28" s="9">
        <v>28.622248528844228</v>
      </c>
      <c r="D28" s="9">
        <v>0.55937448447999993</v>
      </c>
      <c r="E28" s="9">
        <v>30.640250869800003</v>
      </c>
      <c r="F28" s="9">
        <v>76.034993357710007</v>
      </c>
      <c r="G28" s="9">
        <v>63.383339538999984</v>
      </c>
      <c r="H28" s="9">
        <v>15.968896708000001</v>
      </c>
      <c r="I28" s="9">
        <v>33.931972310260534</v>
      </c>
      <c r="J28" s="9">
        <v>196.20936341198205</v>
      </c>
      <c r="K28" s="9">
        <v>446.83812699800188</v>
      </c>
      <c r="L28" s="75">
        <v>491.76609693882602</v>
      </c>
      <c r="M28" s="72">
        <v>149.10669137705392</v>
      </c>
      <c r="N28" s="77">
        <v>29.933900125510178</v>
      </c>
      <c r="O28" s="77"/>
      <c r="P28" s="82"/>
      <c r="Q28" s="16"/>
      <c r="R28" s="82"/>
    </row>
    <row r="29" spans="1:18" x14ac:dyDescent="0.35">
      <c r="A29" s="11" t="s">
        <v>35</v>
      </c>
      <c r="B29" s="9">
        <v>1023.9120824333</v>
      </c>
      <c r="C29" s="9">
        <v>1128.7155762557099</v>
      </c>
      <c r="D29" s="9">
        <v>1065.0181549987599</v>
      </c>
      <c r="E29" s="9">
        <v>1743.7125489412697</v>
      </c>
      <c r="F29" s="9">
        <v>2605.6431508430801</v>
      </c>
      <c r="G29" s="9">
        <v>2969.8099175009997</v>
      </c>
      <c r="H29" s="9">
        <v>4347.5535263410002</v>
      </c>
      <c r="I29" s="9">
        <v>5316.4121931002837</v>
      </c>
      <c r="J29" s="9">
        <v>11057.612235908831</v>
      </c>
      <c r="K29" s="9">
        <v>9544.4358828825971</v>
      </c>
      <c r="L29" s="75">
        <v>11895.076027048181</v>
      </c>
      <c r="M29" s="72">
        <v>16758.941081587534</v>
      </c>
      <c r="N29" s="77">
        <v>16905.509300917878</v>
      </c>
      <c r="O29" s="77"/>
      <c r="P29" s="82"/>
      <c r="Q29" s="16"/>
      <c r="R29" s="82"/>
    </row>
    <row r="30" spans="1:18" x14ac:dyDescent="0.35">
      <c r="A30" s="11" t="s">
        <v>36</v>
      </c>
      <c r="B30" s="9">
        <v>0.47475848199999998</v>
      </c>
      <c r="C30" s="9">
        <v>0</v>
      </c>
      <c r="D30" s="9">
        <v>0</v>
      </c>
      <c r="E30" s="9">
        <v>1.500048898</v>
      </c>
      <c r="F30" s="9">
        <v>1.5208960357800001</v>
      </c>
      <c r="G30" s="9">
        <v>1.6805448386499999</v>
      </c>
      <c r="H30" s="9">
        <v>2.7473641904499999</v>
      </c>
      <c r="I30" s="9">
        <v>224.10887667611556</v>
      </c>
      <c r="J30" s="9">
        <v>468.75739420128218</v>
      </c>
      <c r="K30" s="9">
        <v>232.78956277758999</v>
      </c>
      <c r="L30" s="75">
        <v>345.94057042709818</v>
      </c>
      <c r="M30" s="72">
        <v>862.69670257511677</v>
      </c>
      <c r="N30" s="77">
        <v>995.24961772797985</v>
      </c>
      <c r="O30" s="77"/>
      <c r="P30" s="82"/>
      <c r="Q30" s="16"/>
      <c r="R30" s="82"/>
    </row>
    <row r="31" spans="1:18" x14ac:dyDescent="0.35">
      <c r="A31" s="11" t="s">
        <v>37</v>
      </c>
      <c r="B31" s="9">
        <v>0</v>
      </c>
      <c r="C31" s="9">
        <v>1.0999999999999999E-2</v>
      </c>
      <c r="D31" s="9">
        <v>1.3125352E-2</v>
      </c>
      <c r="E31" s="9">
        <v>0.82799823500000003</v>
      </c>
      <c r="F31" s="9">
        <v>0.79432788000000021</v>
      </c>
      <c r="G31" s="9">
        <v>2.4505376109999997</v>
      </c>
      <c r="H31" s="9">
        <v>3.7267548126800003</v>
      </c>
      <c r="I31" s="9">
        <v>4.9486160706000009</v>
      </c>
      <c r="J31" s="9">
        <v>5.9274333265438726</v>
      </c>
      <c r="K31" s="9">
        <v>48.042184011560003</v>
      </c>
      <c r="L31" s="75">
        <v>20.589635016938775</v>
      </c>
      <c r="M31" s="72">
        <v>17.397210179776291</v>
      </c>
      <c r="N31" s="77">
        <v>26.111312925389999</v>
      </c>
      <c r="O31" s="77"/>
      <c r="P31" s="82"/>
      <c r="Q31" s="16"/>
      <c r="R31" s="82"/>
    </row>
    <row r="32" spans="1:18" x14ac:dyDescent="0.35">
      <c r="A32" s="11" t="s">
        <v>38</v>
      </c>
      <c r="B32" s="9">
        <v>3.1114219155199998</v>
      </c>
      <c r="C32" s="9">
        <v>47.973999999999997</v>
      </c>
      <c r="D32" s="9">
        <v>36.536453181000006</v>
      </c>
      <c r="E32" s="9">
        <v>66.057043128999993</v>
      </c>
      <c r="F32" s="9">
        <v>78.672213183530019</v>
      </c>
      <c r="G32" s="9">
        <v>120.96127999100001</v>
      </c>
      <c r="H32" s="9">
        <v>207.69709931099999</v>
      </c>
      <c r="I32" s="9">
        <v>61.946749897999993</v>
      </c>
      <c r="J32" s="9">
        <v>43.594513968339996</v>
      </c>
      <c r="K32" s="9">
        <v>166.18639289631241</v>
      </c>
      <c r="L32" s="75">
        <v>97.023757588560002</v>
      </c>
      <c r="M32" s="72">
        <v>140.02112263466503</v>
      </c>
      <c r="N32" s="77">
        <v>205.01534251429999</v>
      </c>
      <c r="O32" s="77"/>
      <c r="P32" s="82"/>
      <c r="Q32" s="16"/>
      <c r="R32" s="82"/>
    </row>
    <row r="33" spans="1:18" x14ac:dyDescent="0.35">
      <c r="A33" s="11" t="s">
        <v>39</v>
      </c>
      <c r="B33" s="9">
        <v>33.028009782638961</v>
      </c>
      <c r="C33" s="9">
        <v>2.2060718014000003</v>
      </c>
      <c r="D33" s="9">
        <v>3.3614372050000001</v>
      </c>
      <c r="E33" s="9">
        <v>12.759734250999999</v>
      </c>
      <c r="F33" s="9">
        <v>11.511846100000001</v>
      </c>
      <c r="G33" s="9">
        <v>6.8318410259999993</v>
      </c>
      <c r="H33" s="9">
        <v>30.548038399460001</v>
      </c>
      <c r="I33" s="9">
        <v>13.956321143141194</v>
      </c>
      <c r="J33" s="9">
        <v>14.20740429552</v>
      </c>
      <c r="K33" s="9">
        <v>18.192160056708918</v>
      </c>
      <c r="L33" s="75">
        <v>152.4748322517332</v>
      </c>
      <c r="M33" s="72">
        <v>532.53317109509521</v>
      </c>
      <c r="N33" s="77">
        <v>125.6032240442305</v>
      </c>
      <c r="O33" s="77"/>
      <c r="P33" s="82"/>
      <c r="Q33" s="16"/>
      <c r="R33" s="82"/>
    </row>
    <row r="34" spans="1:18" x14ac:dyDescent="0.35">
      <c r="A34" s="11" t="s">
        <v>40</v>
      </c>
      <c r="B34" s="9">
        <v>409.10610283128005</v>
      </c>
      <c r="C34" s="9">
        <v>438.67700000000002</v>
      </c>
      <c r="D34" s="9">
        <v>409.14164629299995</v>
      </c>
      <c r="E34" s="9">
        <v>354.59217900713003</v>
      </c>
      <c r="F34" s="9">
        <v>464.88176080417998</v>
      </c>
      <c r="G34" s="9">
        <v>480.42768288706998</v>
      </c>
      <c r="H34" s="9">
        <v>502.06427149099994</v>
      </c>
      <c r="I34" s="9">
        <v>504.26205853503342</v>
      </c>
      <c r="J34" s="9">
        <v>1009.0915445673663</v>
      </c>
      <c r="K34" s="9">
        <v>6734.385584116706</v>
      </c>
      <c r="L34" s="75">
        <v>7906.9171946816014</v>
      </c>
      <c r="M34" s="72">
        <v>7376.5468122431748</v>
      </c>
      <c r="N34" s="77">
        <v>7105.6817160550245</v>
      </c>
      <c r="O34" s="77"/>
      <c r="P34" s="82"/>
      <c r="Q34" s="16"/>
      <c r="R34" s="82"/>
    </row>
    <row r="35" spans="1:18" x14ac:dyDescent="0.35">
      <c r="A35" s="11" t="s">
        <v>41</v>
      </c>
      <c r="B35" s="9">
        <v>0</v>
      </c>
      <c r="C35" s="9">
        <v>0</v>
      </c>
      <c r="D35" s="9">
        <v>6.3665969569999996</v>
      </c>
      <c r="E35" s="9">
        <v>4.7619736850000001</v>
      </c>
      <c r="F35" s="9">
        <v>0.101010456</v>
      </c>
      <c r="G35" s="9">
        <v>7.3069181999999996E-2</v>
      </c>
      <c r="H35" s="9">
        <v>7.1441640000000001E-2</v>
      </c>
      <c r="I35" s="9">
        <v>0</v>
      </c>
      <c r="J35" s="9">
        <v>1.6411645429999999</v>
      </c>
      <c r="K35" s="9">
        <v>0</v>
      </c>
      <c r="L35" s="75">
        <v>0</v>
      </c>
      <c r="M35" s="72">
        <v>0</v>
      </c>
      <c r="N35" s="77">
        <v>0</v>
      </c>
      <c r="O35" s="77"/>
      <c r="P35" s="82"/>
      <c r="Q35" s="16"/>
      <c r="R35" s="82"/>
    </row>
    <row r="36" spans="1:18" x14ac:dyDescent="0.35">
      <c r="A36" s="11" t="s">
        <v>42</v>
      </c>
      <c r="B36" s="9">
        <v>0</v>
      </c>
      <c r="C36" s="9">
        <v>0</v>
      </c>
      <c r="D36" s="9">
        <v>0</v>
      </c>
      <c r="E36" s="9">
        <v>0.4</v>
      </c>
      <c r="F36" s="9">
        <v>0.7</v>
      </c>
      <c r="G36" s="9">
        <v>0.5</v>
      </c>
      <c r="H36" s="9">
        <v>0</v>
      </c>
      <c r="I36" s="9">
        <v>0</v>
      </c>
      <c r="J36" s="9">
        <v>0</v>
      </c>
      <c r="K36" s="9">
        <v>0</v>
      </c>
      <c r="L36" s="75">
        <v>0</v>
      </c>
      <c r="M36" s="72">
        <v>0</v>
      </c>
      <c r="N36" s="77">
        <v>0</v>
      </c>
      <c r="O36" s="77"/>
      <c r="P36" s="82"/>
      <c r="Q36" s="16"/>
      <c r="R36" s="82"/>
    </row>
    <row r="37" spans="1:18" x14ac:dyDescent="0.35">
      <c r="A37" s="11" t="s">
        <v>43</v>
      </c>
      <c r="B37" s="9">
        <v>0</v>
      </c>
      <c r="C37" s="9">
        <v>0</v>
      </c>
      <c r="D37" s="9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  <c r="K37" s="9">
        <v>0</v>
      </c>
      <c r="L37" s="75">
        <v>0</v>
      </c>
      <c r="M37" s="72">
        <v>0</v>
      </c>
      <c r="N37" s="77">
        <v>0</v>
      </c>
      <c r="O37" s="77"/>
      <c r="P37" s="82"/>
      <c r="Q37" s="16"/>
      <c r="R37" s="82"/>
    </row>
    <row r="38" spans="1:18" x14ac:dyDescent="0.35">
      <c r="A38" s="11" t="s">
        <v>44</v>
      </c>
      <c r="B38" s="9">
        <v>0</v>
      </c>
      <c r="C38" s="9">
        <v>0</v>
      </c>
      <c r="D38" s="9">
        <v>0</v>
      </c>
      <c r="E38" s="9">
        <v>18.702184646000003</v>
      </c>
      <c r="F38" s="9">
        <v>32.474870998929994</v>
      </c>
      <c r="G38" s="9">
        <v>44.736695710000014</v>
      </c>
      <c r="H38" s="9">
        <v>38.450932084000009</v>
      </c>
      <c r="I38" s="9">
        <v>51.399752911189992</v>
      </c>
      <c r="J38" s="9">
        <v>0</v>
      </c>
      <c r="K38" s="9">
        <v>0</v>
      </c>
      <c r="L38" s="75">
        <v>0</v>
      </c>
      <c r="M38" s="72">
        <v>0</v>
      </c>
      <c r="N38" s="77">
        <v>0</v>
      </c>
      <c r="O38" s="77"/>
      <c r="P38" s="82"/>
      <c r="Q38" s="16"/>
      <c r="R38" s="82"/>
    </row>
    <row r="39" spans="1:18" x14ac:dyDescent="0.35">
      <c r="A39" s="11" t="s">
        <v>45</v>
      </c>
      <c r="B39" s="9">
        <v>0.326872936</v>
      </c>
      <c r="C39" s="9">
        <v>0.14099999999999999</v>
      </c>
      <c r="D39" s="9">
        <v>6.6428002E-2</v>
      </c>
      <c r="E39" s="9">
        <v>3.0442448980000001</v>
      </c>
      <c r="F39" s="9">
        <v>11.049663468999999</v>
      </c>
      <c r="G39" s="9">
        <v>15.909799802000002</v>
      </c>
      <c r="H39" s="9">
        <v>25.900092463000007</v>
      </c>
      <c r="I39" s="9">
        <v>2.6829843689999997</v>
      </c>
      <c r="J39" s="9">
        <v>88.337198215089998</v>
      </c>
      <c r="K39" s="9">
        <v>91.920597387521397</v>
      </c>
      <c r="L39" s="75">
        <v>100.4332723925414</v>
      </c>
      <c r="M39" s="72">
        <v>107.23635051435608</v>
      </c>
      <c r="N39" s="77">
        <v>112.35644577251979</v>
      </c>
      <c r="O39" s="77"/>
      <c r="P39" s="82"/>
      <c r="Q39" s="16"/>
      <c r="R39" s="82"/>
    </row>
    <row r="40" spans="1:18" x14ac:dyDescent="0.35">
      <c r="A40" s="11" t="s">
        <v>46</v>
      </c>
      <c r="B40" s="9">
        <v>107.55675100065999</v>
      </c>
      <c r="C40" s="9">
        <v>85.906931689791577</v>
      </c>
      <c r="D40" s="9">
        <v>142.14806732299999</v>
      </c>
      <c r="E40" s="9">
        <v>138.48285157699999</v>
      </c>
      <c r="F40" s="9">
        <v>191.14467659958999</v>
      </c>
      <c r="G40" s="9">
        <v>231.04901232399999</v>
      </c>
      <c r="H40" s="9">
        <v>290.64827913300002</v>
      </c>
      <c r="I40" s="9">
        <v>394.77895721478461</v>
      </c>
      <c r="J40" s="9">
        <v>597.16784624401987</v>
      </c>
      <c r="K40" s="9">
        <v>1187.2039913956401</v>
      </c>
      <c r="L40" s="75">
        <v>1249.7285104835814</v>
      </c>
      <c r="M40" s="72">
        <v>1580.0460036934287</v>
      </c>
      <c r="N40" s="77">
        <v>2053.2403975212405</v>
      </c>
      <c r="O40" s="77"/>
      <c r="P40" s="82"/>
      <c r="Q40" s="16"/>
      <c r="R40" s="82"/>
    </row>
    <row r="41" spans="1:18" x14ac:dyDescent="0.35">
      <c r="A41" s="17" t="s">
        <v>47</v>
      </c>
      <c r="B41" s="10">
        <v>1639.349422659938</v>
      </c>
      <c r="C41" s="10">
        <v>1777.4358282757457</v>
      </c>
      <c r="D41" s="10">
        <v>1673.4080452542403</v>
      </c>
      <c r="E41" s="10">
        <v>2390.1320309141997</v>
      </c>
      <c r="F41" s="10">
        <v>3488.5479770038019</v>
      </c>
      <c r="G41" s="10">
        <v>4022.6973484827204</v>
      </c>
      <c r="H41" s="10">
        <v>5558.7562877235896</v>
      </c>
      <c r="I41" s="10">
        <v>6634.71927899804</v>
      </c>
      <c r="J41" s="10">
        <v>13501.030910798807</v>
      </c>
      <c r="K41" s="10">
        <v>18606.537928046018</v>
      </c>
      <c r="L41" s="15">
        <v>22327.592545676929</v>
      </c>
      <c r="M41" s="10">
        <v>27621.042997598455</v>
      </c>
      <c r="N41" s="78">
        <v>27883.766458999831</v>
      </c>
      <c r="O41" s="78"/>
      <c r="P41" s="82"/>
      <c r="Q41" s="16"/>
      <c r="R41" s="82"/>
    </row>
    <row r="42" spans="1:18" x14ac:dyDescent="0.35">
      <c r="A42" s="8" t="s">
        <v>48</v>
      </c>
      <c r="B42" s="10"/>
      <c r="C42" s="10"/>
      <c r="D42" s="10"/>
      <c r="E42" s="9"/>
      <c r="F42" s="9"/>
      <c r="G42" s="9"/>
      <c r="H42" s="9"/>
      <c r="I42" s="9"/>
      <c r="J42" s="9"/>
      <c r="K42" s="9"/>
      <c r="L42" s="15"/>
      <c r="M42" s="72"/>
      <c r="N42" s="77"/>
      <c r="O42" s="77"/>
    </row>
    <row r="43" spans="1:18" x14ac:dyDescent="0.35">
      <c r="A43" s="11" t="s">
        <v>49</v>
      </c>
      <c r="B43" s="9">
        <v>4335.2900788469997</v>
      </c>
      <c r="C43" s="9">
        <v>5582.5280000000002</v>
      </c>
      <c r="D43" s="9">
        <v>7754.6909999999998</v>
      </c>
      <c r="E43" s="9">
        <v>8848.4691057060008</v>
      </c>
      <c r="F43" s="9">
        <v>9747.4794708660011</v>
      </c>
      <c r="G43" s="9">
        <v>9661.0176574870002</v>
      </c>
      <c r="H43" s="9">
        <v>9856.3921388939998</v>
      </c>
      <c r="I43" s="9">
        <v>10216.150787589999</v>
      </c>
      <c r="J43" s="9">
        <v>10544.956667881001</v>
      </c>
      <c r="K43" s="9">
        <v>13796.218701081241</v>
      </c>
      <c r="L43" s="75">
        <v>13887.475351080999</v>
      </c>
      <c r="M43" s="72">
        <v>17607.22602792559</v>
      </c>
      <c r="N43" s="77">
        <f>SUM(N44:N46)</f>
        <v>14483.789724581</v>
      </c>
      <c r="O43" s="77"/>
      <c r="Q43" s="16"/>
    </row>
    <row r="44" spans="1:18" x14ac:dyDescent="0.35">
      <c r="A44" s="21" t="s">
        <v>50</v>
      </c>
      <c r="B44" s="9">
        <v>4485.3973651599999</v>
      </c>
      <c r="C44" s="9">
        <v>5832.4070000000002</v>
      </c>
      <c r="D44" s="9">
        <v>7754.6909999999998</v>
      </c>
      <c r="E44" s="9">
        <v>8825.1810000000005</v>
      </c>
      <c r="F44" s="9">
        <v>9742.6913651599989</v>
      </c>
      <c r="G44" s="9">
        <v>9653.1772205809993</v>
      </c>
      <c r="H44" s="9">
        <v>9856.7272205809986</v>
      </c>
      <c r="I44" s="9">
        <v>10215.7609889</v>
      </c>
      <c r="J44" s="9">
        <v>10544.956667881001</v>
      </c>
      <c r="K44" s="9">
        <v>13796.663024581001</v>
      </c>
      <c r="L44" s="75">
        <v>13887.475351080999</v>
      </c>
      <c r="M44" s="72">
        <v>14082.752467165446</v>
      </c>
      <c r="N44" s="77">
        <v>14472.984920581001</v>
      </c>
      <c r="O44" s="77"/>
      <c r="Q44" s="16"/>
    </row>
    <row r="45" spans="1:18" x14ac:dyDescent="0.35">
      <c r="A45" s="21" t="s">
        <v>51</v>
      </c>
      <c r="B45" s="9">
        <v>0</v>
      </c>
      <c r="C45" s="9">
        <v>0.121</v>
      </c>
      <c r="D45" s="9">
        <v>3.8105705999999996E-2</v>
      </c>
      <c r="E45" s="9">
        <v>23.288105706000003</v>
      </c>
      <c r="F45" s="9">
        <v>4.7881057060000005</v>
      </c>
      <c r="G45" s="9">
        <v>7.8404369059999999</v>
      </c>
      <c r="H45" s="9">
        <v>0</v>
      </c>
      <c r="I45" s="9">
        <v>0.38979869</v>
      </c>
      <c r="J45" s="79">
        <v>0</v>
      </c>
      <c r="K45" s="79">
        <v>0</v>
      </c>
      <c r="L45" s="80">
        <v>0.33</v>
      </c>
      <c r="M45" s="81">
        <v>0.66</v>
      </c>
      <c r="N45" s="79">
        <v>10.804804000000001</v>
      </c>
      <c r="O45" s="79"/>
      <c r="Q45" s="16"/>
    </row>
    <row r="46" spans="1:18" x14ac:dyDescent="0.35">
      <c r="A46" s="21" t="s">
        <v>52</v>
      </c>
      <c r="B46" s="9">
        <v>0</v>
      </c>
      <c r="C46" s="9">
        <v>0</v>
      </c>
      <c r="D46" s="9">
        <v>0</v>
      </c>
      <c r="E46" s="9">
        <v>0</v>
      </c>
      <c r="F46" s="9">
        <v>0</v>
      </c>
      <c r="G46" s="9">
        <v>0</v>
      </c>
      <c r="H46" s="9">
        <v>-0.33508168699999996</v>
      </c>
      <c r="I46" s="9">
        <v>0</v>
      </c>
      <c r="J46" s="79">
        <v>-3.1552700000000003E-2</v>
      </c>
      <c r="K46" s="79">
        <v>-0.44432349976000002</v>
      </c>
      <c r="L46" s="80">
        <v>-0.23817350000000001</v>
      </c>
      <c r="M46" s="81">
        <v>0</v>
      </c>
      <c r="N46" s="79">
        <v>0</v>
      </c>
      <c r="O46" s="79"/>
      <c r="Q46" s="16"/>
    </row>
    <row r="47" spans="1:18" x14ac:dyDescent="0.35">
      <c r="A47" s="11" t="s">
        <v>53</v>
      </c>
      <c r="B47" s="9">
        <v>321.08787768163</v>
      </c>
      <c r="C47" s="9">
        <v>771.32</v>
      </c>
      <c r="D47" s="9">
        <v>1140.4997979273501</v>
      </c>
      <c r="E47" s="9">
        <v>1530.0362754500002</v>
      </c>
      <c r="F47" s="9">
        <v>1891.0338025372801</v>
      </c>
      <c r="G47" s="9">
        <v>2560.3039286945304</v>
      </c>
      <c r="H47" s="9">
        <v>3285.3759309513698</v>
      </c>
      <c r="I47" s="9">
        <v>3625.2626582425423</v>
      </c>
      <c r="J47" s="9">
        <v>2396.2503354246637</v>
      </c>
      <c r="K47" s="9">
        <v>925.22951878103379</v>
      </c>
      <c r="L47" s="75">
        <v>1246.0828948886001</v>
      </c>
      <c r="M47" s="72">
        <v>1588.0560731259332</v>
      </c>
      <c r="N47" s="77">
        <f>SUM(N48:N50)</f>
        <v>2520.1582263669702</v>
      </c>
      <c r="O47" s="77"/>
      <c r="Q47" s="16"/>
    </row>
    <row r="48" spans="1:18" x14ac:dyDescent="0.35">
      <c r="A48" s="21" t="s">
        <v>54</v>
      </c>
      <c r="B48" s="9">
        <v>320.98797768163001</v>
      </c>
      <c r="C48" s="9">
        <v>771.32</v>
      </c>
      <c r="D48" s="9">
        <v>870.32004802435006</v>
      </c>
      <c r="E48" s="9">
        <v>1147.346312313</v>
      </c>
      <c r="F48" s="9">
        <v>1505.2939823076301</v>
      </c>
      <c r="G48" s="9">
        <v>2170.7877592795298</v>
      </c>
      <c r="H48" s="9">
        <v>3266.5169632033694</v>
      </c>
      <c r="I48" s="9">
        <v>3243.4208997599421</v>
      </c>
      <c r="J48" s="9">
        <v>2005.4565851951538</v>
      </c>
      <c r="K48" s="9">
        <v>536.10432930861384</v>
      </c>
      <c r="L48" s="75">
        <v>850.92250754488998</v>
      </c>
      <c r="M48" s="72">
        <v>1187.9065140103432</v>
      </c>
      <c r="N48" s="77">
        <v>2124.26336678711</v>
      </c>
      <c r="O48" s="77"/>
      <c r="Q48" s="16"/>
    </row>
    <row r="49" spans="1:17" x14ac:dyDescent="0.35">
      <c r="A49" s="21" t="s">
        <v>55</v>
      </c>
      <c r="B49" s="9">
        <v>0</v>
      </c>
      <c r="C49" s="9">
        <v>0</v>
      </c>
      <c r="D49" s="9">
        <v>191.00115686799998</v>
      </c>
      <c r="E49" s="9">
        <v>302.47958257000005</v>
      </c>
      <c r="F49" s="9">
        <v>303.11493472565007</v>
      </c>
      <c r="G49" s="9">
        <v>303.69962609700002</v>
      </c>
      <c r="H49" s="9">
        <v>10.942284020000001</v>
      </c>
      <c r="I49" s="9">
        <v>302.60883407359995</v>
      </c>
      <c r="J49" s="9">
        <v>305.42482034629001</v>
      </c>
      <c r="K49" s="9">
        <v>307.09070395556995</v>
      </c>
      <c r="L49" s="75">
        <v>309.44707032848993</v>
      </c>
      <c r="M49" s="72">
        <v>315.01827792985995</v>
      </c>
      <c r="N49" s="77">
        <v>316.6515287704899</v>
      </c>
      <c r="O49" s="77"/>
      <c r="Q49" s="16"/>
    </row>
    <row r="50" spans="1:17" x14ac:dyDescent="0.35">
      <c r="A50" s="21" t="s">
        <v>56</v>
      </c>
      <c r="B50" s="9">
        <v>9.9900000000000003E-2</v>
      </c>
      <c r="C50" s="9">
        <v>0</v>
      </c>
      <c r="D50" s="9">
        <v>79.178593034999992</v>
      </c>
      <c r="E50" s="9">
        <v>80.210380567000001</v>
      </c>
      <c r="F50" s="9">
        <v>82.624885504000005</v>
      </c>
      <c r="G50" s="9">
        <v>85.816543318000001</v>
      </c>
      <c r="H50" s="9">
        <v>7.9166837279999998</v>
      </c>
      <c r="I50" s="9">
        <v>79.232924409000006</v>
      </c>
      <c r="J50" s="9">
        <v>85.368929883220005</v>
      </c>
      <c r="K50" s="9">
        <v>82.034485516849998</v>
      </c>
      <c r="L50" s="75">
        <v>85.713317015219999</v>
      </c>
      <c r="M50" s="72">
        <v>85.131281185729989</v>
      </c>
      <c r="N50" s="77">
        <v>79.243330809369994</v>
      </c>
      <c r="O50" s="77"/>
      <c r="Q50" s="16"/>
    </row>
    <row r="51" spans="1:17" x14ac:dyDescent="0.35">
      <c r="A51" s="11" t="s">
        <v>57</v>
      </c>
      <c r="B51" s="9">
        <v>0</v>
      </c>
      <c r="C51" s="9">
        <v>0</v>
      </c>
      <c r="D51" s="9">
        <v>0</v>
      </c>
      <c r="E51" s="9">
        <v>9.9900000000000003E-2</v>
      </c>
      <c r="F51" s="9">
        <v>9.9900000000000003E-2</v>
      </c>
      <c r="G51" s="9">
        <v>9.9900000000000003E-2</v>
      </c>
      <c r="H51" s="9">
        <v>9.9900000000000003E-2</v>
      </c>
      <c r="I51" s="9">
        <v>9.9900000000000003E-2</v>
      </c>
      <c r="J51" s="79">
        <v>0.141315</v>
      </c>
      <c r="K51" s="79">
        <v>0.141315</v>
      </c>
      <c r="L51" s="80">
        <v>4.1415E-2</v>
      </c>
      <c r="M51" s="81">
        <v>0.141315</v>
      </c>
      <c r="N51" s="79">
        <v>4.1415E-2</v>
      </c>
      <c r="O51" s="79"/>
      <c r="Q51" s="16"/>
    </row>
    <row r="52" spans="1:17" x14ac:dyDescent="0.35">
      <c r="A52" s="11" t="s">
        <v>58</v>
      </c>
      <c r="B52" s="9" t="e">
        <f>#REF!+#REF!</f>
        <v>#REF!</v>
      </c>
      <c r="C52" s="9" t="e">
        <f>#REF!+#REF!</f>
        <v>#REF!</v>
      </c>
      <c r="D52" s="9">
        <v>-8.8516841580800012</v>
      </c>
      <c r="E52" s="9">
        <v>17.882145229299997</v>
      </c>
      <c r="F52" s="9">
        <v>1.7682155547400034</v>
      </c>
      <c r="G52" s="9">
        <v>-2.1172498780000022</v>
      </c>
      <c r="H52" s="9">
        <v>429.87003808600008</v>
      </c>
      <c r="I52" s="9">
        <v>93.60652824289599</v>
      </c>
      <c r="J52" s="9">
        <v>84.854975244838812</v>
      </c>
      <c r="K52" s="9">
        <v>737.64150498989159</v>
      </c>
      <c r="L52" s="75">
        <v>226.60637061290058</v>
      </c>
      <c r="M52" s="72">
        <v>497.07988338893472</v>
      </c>
      <c r="N52" s="77">
        <v>254.27623996055047</v>
      </c>
      <c r="O52" s="77"/>
      <c r="Q52" s="16"/>
    </row>
    <row r="53" spans="1:17" x14ac:dyDescent="0.35">
      <c r="A53" s="11" t="s">
        <v>59</v>
      </c>
      <c r="B53" s="9" t="e">
        <f>#REF!+#REF!</f>
        <v>#REF!</v>
      </c>
      <c r="C53" s="9" t="e">
        <f>#REF!+#REF!</f>
        <v>#REF!</v>
      </c>
      <c r="D53" s="9">
        <v>682.64773067696012</v>
      </c>
      <c r="E53" s="9">
        <v>658.65067590788999</v>
      </c>
      <c r="F53" s="9">
        <v>735.89906730816006</v>
      </c>
      <c r="G53" s="9">
        <v>834.78382449783999</v>
      </c>
      <c r="H53" s="9">
        <v>34.407924252920004</v>
      </c>
      <c r="I53" s="9">
        <v>665.62983466286414</v>
      </c>
      <c r="J53" s="9">
        <v>510.92583543512751</v>
      </c>
      <c r="K53" s="9">
        <v>999.9244681205297</v>
      </c>
      <c r="L53" s="75">
        <v>1649.7645773400266</v>
      </c>
      <c r="M53" s="72">
        <v>1726.7302560078826</v>
      </c>
      <c r="N53" s="77">
        <v>1498.9651889552979</v>
      </c>
      <c r="O53" s="77"/>
      <c r="Q53" s="16"/>
    </row>
    <row r="54" spans="1:17" ht="22" x14ac:dyDescent="0.35">
      <c r="A54" s="14" t="s">
        <v>60</v>
      </c>
      <c r="B54" s="9" t="e">
        <f>#REF!+#REF!</f>
        <v>#REF!</v>
      </c>
      <c r="C54" s="9" t="e">
        <f>#REF!+#REF!</f>
        <v>#REF!</v>
      </c>
      <c r="D54" s="9">
        <v>1.2512605999999999E-2</v>
      </c>
      <c r="E54" s="9">
        <v>0</v>
      </c>
      <c r="F54" s="9">
        <v>0</v>
      </c>
      <c r="G54" s="9">
        <v>0</v>
      </c>
      <c r="H54" s="9">
        <v>0</v>
      </c>
      <c r="I54" s="9">
        <v>132.37895682268189</v>
      </c>
      <c r="J54" s="9">
        <v>275.99965386757736</v>
      </c>
      <c r="K54" s="9">
        <v>-190.06246467338758</v>
      </c>
      <c r="L54" s="75">
        <v>-373.9072103333948</v>
      </c>
      <c r="M54" s="72">
        <v>-288.19396676263887</v>
      </c>
      <c r="N54" s="77">
        <v>-399.26581767665999</v>
      </c>
      <c r="O54" s="77"/>
      <c r="Q54" s="16"/>
    </row>
    <row r="55" spans="1:17" ht="22" x14ac:dyDescent="0.35">
      <c r="A55" s="14" t="s">
        <v>61</v>
      </c>
      <c r="B55" s="9">
        <v>0</v>
      </c>
      <c r="C55" s="9">
        <v>0</v>
      </c>
      <c r="D55" s="9">
        <v>-28.284142694</v>
      </c>
      <c r="E55" s="9">
        <v>196.88499999999999</v>
      </c>
      <c r="F55" s="9">
        <v>139.93029052200001</v>
      </c>
      <c r="G55" s="9">
        <v>211.430312829</v>
      </c>
      <c r="H55" s="9">
        <v>296.27357081199995</v>
      </c>
      <c r="I55" s="9">
        <v>0</v>
      </c>
      <c r="J55" s="79">
        <v>0</v>
      </c>
      <c r="K55" s="79">
        <v>0</v>
      </c>
      <c r="L55" s="80">
        <v>0</v>
      </c>
      <c r="M55" s="81">
        <v>0</v>
      </c>
      <c r="N55" s="79">
        <v>0</v>
      </c>
      <c r="O55" s="79"/>
      <c r="Q55" s="16"/>
    </row>
    <row r="56" spans="1:17" x14ac:dyDescent="0.35">
      <c r="A56" s="17" t="s">
        <v>62</v>
      </c>
      <c r="B56" s="10">
        <v>5326.7557375034294</v>
      </c>
      <c r="C56" s="10">
        <v>7050.5259787977648</v>
      </c>
      <c r="D56" s="10">
        <v>9553.4901088652314</v>
      </c>
      <c r="E56" s="10">
        <v>11252.088928591191</v>
      </c>
      <c r="F56" s="10">
        <v>12513.741216070179</v>
      </c>
      <c r="G56" s="10">
        <v>13306.854199439369</v>
      </c>
      <c r="H56" s="10">
        <v>13684.213180920451</v>
      </c>
      <c r="I56" s="10">
        <v>14733.014897241977</v>
      </c>
      <c r="J56" s="10">
        <v>13813.12878285325</v>
      </c>
      <c r="K56" s="10">
        <v>16269.393043299307</v>
      </c>
      <c r="L56" s="15">
        <v>16636.063398589144</v>
      </c>
      <c r="M56" s="10">
        <v>17607.22602792559</v>
      </c>
      <c r="N56" s="78">
        <v>18357.964977187141</v>
      </c>
      <c r="O56" s="78"/>
      <c r="P56" s="22"/>
      <c r="Q56" s="16"/>
    </row>
    <row r="57" spans="1:17" x14ac:dyDescent="0.35">
      <c r="A57" s="8" t="s">
        <v>63</v>
      </c>
      <c r="B57" s="10">
        <v>6966.1051601633671</v>
      </c>
      <c r="C57" s="10">
        <v>8827.9618070735105</v>
      </c>
      <c r="D57" s="10">
        <v>11226.899539537049</v>
      </c>
      <c r="E57" s="10">
        <v>13642.220438100388</v>
      </c>
      <c r="F57" s="10">
        <v>16002.289193073981</v>
      </c>
      <c r="G57" s="10">
        <v>17329.551547922085</v>
      </c>
      <c r="H57" s="10">
        <v>19242.969468644045</v>
      </c>
      <c r="I57" s="10">
        <v>21367.421857652342</v>
      </c>
      <c r="J57" s="10">
        <v>27314.159693652051</v>
      </c>
      <c r="K57" s="10">
        <v>34875.930971345326</v>
      </c>
      <c r="L57" s="15">
        <v>38963.655944266022</v>
      </c>
      <c r="M57" s="10">
        <v>45228.269025524009</v>
      </c>
      <c r="N57" s="78">
        <v>46241.731436185881</v>
      </c>
      <c r="O57" s="78"/>
      <c r="Q57" s="16"/>
    </row>
    <row r="58" spans="1:17" x14ac:dyDescent="0.35">
      <c r="A58" s="23" t="s">
        <v>64</v>
      </c>
      <c r="B58" s="9"/>
      <c r="C58" s="9"/>
      <c r="D58" s="9"/>
      <c r="E58" s="9"/>
      <c r="F58" s="9"/>
      <c r="G58" s="9"/>
      <c r="H58" s="9"/>
      <c r="I58" s="9"/>
      <c r="J58" s="9"/>
      <c r="K58" s="9"/>
    </row>
    <row r="59" spans="1:17" x14ac:dyDescent="0.35">
      <c r="A59" s="24" t="s">
        <v>65</v>
      </c>
      <c r="B59" s="9"/>
      <c r="C59" s="9"/>
      <c r="D59" s="9"/>
      <c r="F59" s="9"/>
      <c r="G59" s="9"/>
      <c r="H59" s="9"/>
      <c r="I59" s="9"/>
      <c r="J59" s="9"/>
      <c r="K59" s="9"/>
    </row>
    <row r="60" spans="1:17" x14ac:dyDescent="0.35">
      <c r="F60" s="25"/>
      <c r="G60" s="25"/>
      <c r="H60" s="25"/>
      <c r="I60" s="25"/>
      <c r="J60" s="25"/>
      <c r="K60" s="25"/>
    </row>
    <row r="61" spans="1:17" x14ac:dyDescent="0.35">
      <c r="F61" s="25"/>
      <c r="G61" s="25"/>
      <c r="H61" s="25"/>
      <c r="I61" s="25"/>
      <c r="J61" s="25"/>
      <c r="K61" s="25"/>
    </row>
    <row r="62" spans="1:17" x14ac:dyDescent="0.35">
      <c r="F62" s="25"/>
      <c r="G62" s="25"/>
      <c r="H62" s="25"/>
      <c r="I62" s="25"/>
      <c r="J62" s="25"/>
      <c r="K62" s="25"/>
    </row>
    <row r="63" spans="1:17" x14ac:dyDescent="0.35">
      <c r="F63" s="25"/>
      <c r="G63" s="25"/>
      <c r="H63" s="25"/>
      <c r="I63" s="25"/>
      <c r="J63" s="25"/>
      <c r="K63" s="25"/>
    </row>
    <row r="64" spans="1:17" x14ac:dyDescent="0.35">
      <c r="F64" s="25"/>
      <c r="G64" s="25"/>
      <c r="H64" s="25"/>
      <c r="I64" s="25"/>
      <c r="J64" s="25"/>
      <c r="K64" s="25"/>
    </row>
    <row r="65" spans="6:11" x14ac:dyDescent="0.35">
      <c r="F65" s="25"/>
      <c r="G65" s="25"/>
      <c r="H65" s="25"/>
      <c r="I65" s="25"/>
      <c r="J65" s="25"/>
      <c r="K65" s="25"/>
    </row>
    <row r="66" spans="6:11" x14ac:dyDescent="0.35">
      <c r="F66" s="25"/>
      <c r="G66" s="25"/>
      <c r="H66" s="25"/>
      <c r="I66" s="25"/>
      <c r="J66" s="25"/>
      <c r="K66" s="25"/>
    </row>
    <row r="67" spans="6:11" x14ac:dyDescent="0.35">
      <c r="F67" s="25"/>
      <c r="G67" s="25"/>
      <c r="H67" s="25"/>
      <c r="I67" s="25"/>
      <c r="J67" s="25"/>
      <c r="K67" s="25"/>
    </row>
    <row r="68" spans="6:11" x14ac:dyDescent="0.35">
      <c r="F68" s="25"/>
      <c r="G68" s="25"/>
      <c r="H68" s="25"/>
      <c r="I68" s="25"/>
      <c r="J68" s="25"/>
      <c r="K68" s="25"/>
    </row>
    <row r="69" spans="6:11" x14ac:dyDescent="0.35">
      <c r="F69" s="25"/>
      <c r="G69" s="25"/>
      <c r="H69" s="25"/>
      <c r="I69" s="25"/>
      <c r="J69" s="25"/>
      <c r="K69" s="25"/>
    </row>
    <row r="70" spans="6:11" x14ac:dyDescent="0.35">
      <c r="F70" s="25"/>
      <c r="G70" s="25"/>
      <c r="H70" s="25"/>
      <c r="I70" s="25"/>
      <c r="J70" s="25"/>
      <c r="K70" s="25"/>
    </row>
    <row r="71" spans="6:11" x14ac:dyDescent="0.35">
      <c r="F71" s="25"/>
      <c r="G71" s="25"/>
      <c r="H71" s="25"/>
      <c r="I71" s="25"/>
      <c r="J71" s="25"/>
      <c r="K71" s="25"/>
    </row>
    <row r="72" spans="6:11" x14ac:dyDescent="0.35">
      <c r="F72" s="25"/>
      <c r="G72" s="25"/>
      <c r="H72" s="25"/>
      <c r="I72" s="25"/>
      <c r="J72" s="25"/>
      <c r="K72" s="25"/>
    </row>
    <row r="73" spans="6:11" x14ac:dyDescent="0.35">
      <c r="F73" s="25"/>
      <c r="G73" s="25"/>
      <c r="H73" s="25"/>
      <c r="I73" s="25"/>
      <c r="J73" s="25"/>
      <c r="K73" s="25"/>
    </row>
    <row r="74" spans="6:11" x14ac:dyDescent="0.35">
      <c r="F74" s="25"/>
      <c r="G74" s="25"/>
      <c r="H74" s="25"/>
      <c r="I74" s="25"/>
      <c r="J74" s="25"/>
      <c r="K74" s="25"/>
    </row>
    <row r="75" spans="6:11" x14ac:dyDescent="0.35">
      <c r="F75" s="25"/>
      <c r="G75" s="25"/>
      <c r="H75" s="25"/>
      <c r="I75" s="25"/>
      <c r="J75" s="25"/>
      <c r="K75" s="25"/>
    </row>
    <row r="76" spans="6:11" x14ac:dyDescent="0.35">
      <c r="F76" s="25"/>
      <c r="G76" s="25"/>
      <c r="H76" s="25"/>
      <c r="I76" s="25"/>
      <c r="J76" s="25"/>
      <c r="K76" s="25"/>
    </row>
    <row r="77" spans="6:11" x14ac:dyDescent="0.35">
      <c r="F77" s="25"/>
      <c r="G77" s="25"/>
      <c r="H77" s="25"/>
      <c r="I77" s="25"/>
      <c r="J77" s="25"/>
      <c r="K77" s="25"/>
    </row>
    <row r="78" spans="6:11" x14ac:dyDescent="0.35">
      <c r="F78" s="25"/>
      <c r="G78" s="25"/>
      <c r="H78" s="25"/>
      <c r="I78" s="25"/>
      <c r="J78" s="25"/>
      <c r="K78" s="25"/>
    </row>
    <row r="79" spans="6:11" x14ac:dyDescent="0.35">
      <c r="F79" s="25"/>
      <c r="G79" s="25"/>
      <c r="H79" s="25"/>
      <c r="I79" s="25"/>
      <c r="J79" s="25"/>
      <c r="K79" s="25"/>
    </row>
    <row r="80" spans="6:11" x14ac:dyDescent="0.35">
      <c r="F80" s="25"/>
      <c r="G80" s="25"/>
      <c r="H80" s="25"/>
      <c r="I80" s="25"/>
      <c r="J80" s="25"/>
      <c r="K80" s="25"/>
    </row>
    <row r="81" spans="6:11" x14ac:dyDescent="0.35">
      <c r="F81" s="25"/>
      <c r="G81" s="25"/>
      <c r="H81" s="25"/>
      <c r="I81" s="25"/>
      <c r="J81" s="25"/>
      <c r="K81" s="25"/>
    </row>
    <row r="82" spans="6:11" x14ac:dyDescent="0.35">
      <c r="F82" s="25"/>
      <c r="G82" s="25"/>
      <c r="H82" s="25"/>
      <c r="I82" s="25"/>
      <c r="J82" s="25"/>
      <c r="K82" s="25"/>
    </row>
    <row r="83" spans="6:11" x14ac:dyDescent="0.35">
      <c r="F83" s="25"/>
      <c r="G83" s="25"/>
      <c r="H83" s="25"/>
      <c r="I83" s="25"/>
      <c r="J83" s="25"/>
      <c r="K83" s="25"/>
    </row>
    <row r="84" spans="6:11" x14ac:dyDescent="0.35">
      <c r="F84" s="25"/>
      <c r="G84" s="25"/>
      <c r="H84" s="25"/>
      <c r="I84" s="25"/>
      <c r="J84" s="25"/>
      <c r="K84" s="25"/>
    </row>
    <row r="85" spans="6:11" x14ac:dyDescent="0.35">
      <c r="F85" s="25"/>
      <c r="G85" s="25"/>
      <c r="H85" s="25"/>
      <c r="I85" s="25"/>
      <c r="J85" s="25"/>
      <c r="K85" s="25"/>
    </row>
    <row r="86" spans="6:11" x14ac:dyDescent="0.35">
      <c r="F86" s="25"/>
      <c r="G86" s="25"/>
      <c r="H86" s="25"/>
      <c r="I86" s="25"/>
      <c r="J86" s="25"/>
      <c r="K86" s="25"/>
    </row>
    <row r="87" spans="6:11" x14ac:dyDescent="0.35">
      <c r="F87" s="25"/>
      <c r="G87" s="25"/>
      <c r="H87" s="25"/>
      <c r="I87" s="25"/>
      <c r="J87" s="25"/>
      <c r="K87" s="25"/>
    </row>
    <row r="88" spans="6:11" x14ac:dyDescent="0.35">
      <c r="F88" s="25"/>
      <c r="G88" s="25"/>
      <c r="H88" s="25"/>
      <c r="I88" s="25"/>
      <c r="J88" s="25"/>
      <c r="K88" s="25"/>
    </row>
    <row r="89" spans="6:11" x14ac:dyDescent="0.35">
      <c r="F89" s="25"/>
      <c r="G89" s="25"/>
      <c r="H89" s="25"/>
      <c r="I89" s="25"/>
      <c r="J89" s="25"/>
      <c r="K89" s="25"/>
    </row>
    <row r="90" spans="6:11" x14ac:dyDescent="0.35">
      <c r="F90" s="25"/>
      <c r="G90" s="25"/>
      <c r="H90" s="25"/>
      <c r="I90" s="25"/>
      <c r="J90" s="25"/>
      <c r="K90" s="25"/>
    </row>
    <row r="91" spans="6:11" x14ac:dyDescent="0.35">
      <c r="F91" s="25"/>
      <c r="G91" s="25"/>
      <c r="H91" s="25"/>
      <c r="I91" s="25"/>
      <c r="J91" s="25"/>
      <c r="K91" s="25"/>
    </row>
    <row r="92" spans="6:11" x14ac:dyDescent="0.35">
      <c r="F92" s="25"/>
      <c r="G92" s="25"/>
      <c r="H92" s="25"/>
      <c r="I92" s="25"/>
      <c r="J92" s="25"/>
      <c r="K92" s="25"/>
    </row>
    <row r="93" spans="6:11" x14ac:dyDescent="0.35">
      <c r="F93" s="25"/>
      <c r="G93" s="25"/>
      <c r="H93" s="25"/>
      <c r="I93" s="25"/>
      <c r="J93" s="25"/>
      <c r="K93" s="25"/>
    </row>
    <row r="94" spans="6:11" x14ac:dyDescent="0.35">
      <c r="F94" s="25"/>
      <c r="G94" s="25"/>
      <c r="H94" s="25"/>
      <c r="I94" s="25"/>
      <c r="J94" s="25"/>
      <c r="K94" s="25"/>
    </row>
    <row r="95" spans="6:11" x14ac:dyDescent="0.35">
      <c r="F95" s="25"/>
      <c r="G95" s="25"/>
      <c r="H95" s="25"/>
      <c r="I95" s="25"/>
      <c r="J95" s="25"/>
      <c r="K95" s="25"/>
    </row>
    <row r="96" spans="6:11" x14ac:dyDescent="0.35">
      <c r="F96" s="25"/>
      <c r="G96" s="25"/>
      <c r="H96" s="25"/>
      <c r="I96" s="25"/>
      <c r="J96" s="25"/>
      <c r="K96" s="25"/>
    </row>
    <row r="97" spans="2:11" x14ac:dyDescent="0.35">
      <c r="F97" s="25"/>
      <c r="G97" s="25"/>
      <c r="H97" s="25"/>
      <c r="I97" s="25"/>
      <c r="J97" s="25"/>
      <c r="K97" s="25"/>
    </row>
    <row r="98" spans="2:11" x14ac:dyDescent="0.35">
      <c r="F98" s="25"/>
      <c r="G98" s="25"/>
      <c r="H98" s="25"/>
      <c r="I98" s="25"/>
      <c r="J98" s="25"/>
      <c r="K98" s="25"/>
    </row>
    <row r="99" spans="2:11" x14ac:dyDescent="0.35">
      <c r="F99" s="25"/>
      <c r="G99" s="25"/>
      <c r="H99" s="25"/>
      <c r="I99" s="25"/>
      <c r="J99" s="25"/>
      <c r="K99" s="25"/>
    </row>
    <row r="100" spans="2:11" x14ac:dyDescent="0.35">
      <c r="F100" s="25"/>
      <c r="G100" s="25"/>
      <c r="H100" s="25"/>
      <c r="I100" s="25"/>
      <c r="J100" s="25"/>
      <c r="K100" s="25"/>
    </row>
    <row r="101" spans="2:11" x14ac:dyDescent="0.35">
      <c r="F101" s="25"/>
      <c r="G101" s="25"/>
      <c r="H101" s="25"/>
      <c r="I101" s="25"/>
      <c r="J101" s="25"/>
      <c r="K101" s="25"/>
    </row>
    <row r="102" spans="2:11" x14ac:dyDescent="0.35">
      <c r="F102" s="25"/>
      <c r="G102" s="25"/>
      <c r="H102" s="25"/>
      <c r="I102" s="25"/>
      <c r="J102" s="25"/>
      <c r="K102" s="25"/>
    </row>
    <row r="103" spans="2:11" x14ac:dyDescent="0.35">
      <c r="B103" s="22"/>
      <c r="C103" s="22"/>
      <c r="D103" s="22"/>
      <c r="E103" s="22"/>
      <c r="F103" s="26"/>
      <c r="G103" s="26"/>
      <c r="H103" s="26"/>
      <c r="I103" s="26"/>
      <c r="J103" s="26"/>
      <c r="K103" s="26"/>
    </row>
    <row r="104" spans="2:11" x14ac:dyDescent="0.35">
      <c r="C104" s="22"/>
      <c r="D104" s="22"/>
      <c r="E104" s="22"/>
    </row>
    <row r="105" spans="2:11" x14ac:dyDescent="0.35">
      <c r="E105" s="27"/>
    </row>
    <row r="115" spans="6:11" x14ac:dyDescent="0.35">
      <c r="F115" s="26"/>
      <c r="G115" s="26"/>
      <c r="H115" s="26"/>
      <c r="I115" s="26"/>
      <c r="J115" s="26"/>
      <c r="K115" s="26"/>
    </row>
    <row r="117" spans="6:11" x14ac:dyDescent="0.35">
      <c r="F117" s="26"/>
      <c r="G117" s="26"/>
      <c r="H117" s="26"/>
      <c r="I117" s="26"/>
      <c r="J117" s="26"/>
      <c r="K117" s="26"/>
    </row>
    <row r="118" spans="6:11" x14ac:dyDescent="0.35">
      <c r="F118" s="26"/>
      <c r="G118" s="26"/>
      <c r="H118" s="26"/>
      <c r="I118" s="26"/>
      <c r="J118" s="26"/>
      <c r="K118" s="26"/>
    </row>
    <row r="119" spans="6:11" x14ac:dyDescent="0.35">
      <c r="F119" s="26"/>
      <c r="G119" s="26"/>
      <c r="H119" s="26"/>
      <c r="I119" s="26"/>
      <c r="J119" s="26"/>
      <c r="K119" s="26"/>
    </row>
    <row r="120" spans="6:11" x14ac:dyDescent="0.35">
      <c r="F120" s="26"/>
      <c r="G120" s="26"/>
      <c r="H120" s="26"/>
      <c r="I120" s="26"/>
      <c r="J120" s="26"/>
      <c r="K120" s="26"/>
    </row>
    <row r="121" spans="6:11" x14ac:dyDescent="0.35">
      <c r="F121" s="26"/>
      <c r="G121" s="26"/>
      <c r="H121" s="26"/>
      <c r="I121" s="26"/>
      <c r="J121" s="26"/>
      <c r="K121" s="26"/>
    </row>
    <row r="122" spans="6:11" x14ac:dyDescent="0.35">
      <c r="F122" s="26"/>
      <c r="G122" s="26"/>
      <c r="H122" s="26"/>
      <c r="I122" s="26"/>
      <c r="J122" s="26"/>
      <c r="K122" s="26"/>
    </row>
    <row r="124" spans="6:11" x14ac:dyDescent="0.35">
      <c r="F124" s="26"/>
      <c r="G124" s="26"/>
      <c r="H124" s="26"/>
      <c r="I124" s="26"/>
      <c r="J124" s="26"/>
      <c r="K124" s="26"/>
    </row>
    <row r="126" spans="6:11" x14ac:dyDescent="0.35">
      <c r="F126" s="26"/>
      <c r="G126" s="26"/>
      <c r="H126" s="26"/>
      <c r="I126" s="26"/>
      <c r="J126" s="26"/>
      <c r="K126" s="26"/>
    </row>
    <row r="129" spans="6:11" x14ac:dyDescent="0.35">
      <c r="F129" s="26"/>
      <c r="G129" s="26"/>
      <c r="H129" s="26"/>
      <c r="I129" s="26"/>
      <c r="J129" s="26"/>
      <c r="K129" s="26"/>
    </row>
    <row r="130" spans="6:11" x14ac:dyDescent="0.35">
      <c r="F130" s="26"/>
      <c r="G130" s="26"/>
      <c r="H130" s="26"/>
      <c r="I130" s="26"/>
      <c r="J130" s="26"/>
      <c r="K130" s="26"/>
    </row>
    <row r="131" spans="6:11" x14ac:dyDescent="0.35">
      <c r="F131" s="26"/>
      <c r="G131" s="26"/>
      <c r="H131" s="26"/>
      <c r="I131" s="26"/>
      <c r="J131" s="26"/>
      <c r="K131" s="26"/>
    </row>
    <row r="132" spans="6:11" x14ac:dyDescent="0.35">
      <c r="F132" s="26"/>
      <c r="G132" s="26"/>
      <c r="H132" s="26"/>
      <c r="I132" s="26"/>
      <c r="J132" s="26"/>
      <c r="K132" s="26"/>
    </row>
    <row r="135" spans="6:11" x14ac:dyDescent="0.35">
      <c r="F135" s="26"/>
      <c r="G135" s="26"/>
      <c r="H135" s="26"/>
      <c r="I135" s="26"/>
      <c r="J135" s="26"/>
      <c r="K135" s="26"/>
    </row>
    <row r="136" spans="6:11" x14ac:dyDescent="0.35">
      <c r="F136" s="26"/>
      <c r="G136" s="26"/>
      <c r="H136" s="26"/>
      <c r="I136" s="26"/>
      <c r="J136" s="26"/>
      <c r="K136" s="26"/>
    </row>
    <row r="138" spans="6:11" x14ac:dyDescent="0.35">
      <c r="F138" s="26"/>
      <c r="G138" s="26"/>
      <c r="H138" s="26"/>
      <c r="I138" s="26"/>
      <c r="J138" s="26"/>
      <c r="K138" s="26"/>
    </row>
    <row r="139" spans="6:11" x14ac:dyDescent="0.35">
      <c r="F139" s="26"/>
      <c r="G139" s="26"/>
      <c r="H139" s="26"/>
      <c r="I139" s="26"/>
      <c r="J139" s="26"/>
      <c r="K139" s="26"/>
    </row>
    <row r="144" spans="6:11" x14ac:dyDescent="0.35">
      <c r="F144" s="26"/>
      <c r="G144" s="26"/>
      <c r="H144" s="26"/>
      <c r="I144" s="26"/>
      <c r="J144" s="26"/>
      <c r="K144" s="26"/>
    </row>
    <row r="145" spans="6:11" x14ac:dyDescent="0.35">
      <c r="F145" s="26"/>
      <c r="G145" s="26"/>
      <c r="H145" s="26"/>
      <c r="I145" s="26"/>
      <c r="J145" s="26"/>
      <c r="K145" s="26"/>
    </row>
    <row r="146" spans="6:11" x14ac:dyDescent="0.35">
      <c r="F146" s="26"/>
      <c r="G146" s="26"/>
      <c r="H146" s="26"/>
      <c r="I146" s="26"/>
      <c r="J146" s="26"/>
      <c r="K146" s="26"/>
    </row>
    <row r="149" spans="6:11" x14ac:dyDescent="0.35">
      <c r="F149" s="26"/>
      <c r="G149" s="26"/>
      <c r="H149" s="26"/>
      <c r="I149" s="26"/>
      <c r="J149" s="26"/>
      <c r="K149" s="26"/>
    </row>
    <row r="150" spans="6:11" x14ac:dyDescent="0.35">
      <c r="F150" s="26"/>
      <c r="G150" s="26"/>
      <c r="H150" s="26"/>
      <c r="I150" s="26"/>
      <c r="J150" s="26"/>
      <c r="K150" s="26"/>
    </row>
    <row r="154" spans="6:11" x14ac:dyDescent="0.35">
      <c r="F154" s="26"/>
      <c r="G154" s="26"/>
      <c r="H154" s="26"/>
      <c r="I154" s="26"/>
      <c r="J154" s="26"/>
      <c r="K154" s="26"/>
    </row>
    <row r="155" spans="6:11" x14ac:dyDescent="0.35">
      <c r="F155" s="26"/>
      <c r="G155" s="26"/>
      <c r="H155" s="26"/>
      <c r="I155" s="26"/>
      <c r="J155" s="26"/>
      <c r="K155" s="26"/>
    </row>
    <row r="159" spans="6:11" x14ac:dyDescent="0.35">
      <c r="F159" s="26"/>
      <c r="G159" s="26"/>
      <c r="H159" s="26"/>
      <c r="I159" s="26"/>
      <c r="J159" s="26"/>
      <c r="K159" s="26"/>
    </row>
    <row r="160" spans="6:11" x14ac:dyDescent="0.35">
      <c r="F160" s="26"/>
      <c r="G160" s="26"/>
      <c r="H160" s="26"/>
      <c r="I160" s="26"/>
      <c r="J160" s="26"/>
      <c r="K160" s="26"/>
    </row>
    <row r="161" spans="6:11" x14ac:dyDescent="0.35">
      <c r="F161" s="26"/>
      <c r="G161" s="26"/>
      <c r="H161" s="26"/>
      <c r="I161" s="26"/>
      <c r="J161" s="26"/>
      <c r="K161" s="26"/>
    </row>
    <row r="164" spans="6:11" x14ac:dyDescent="0.35">
      <c r="F164" s="26"/>
      <c r="G164" s="26"/>
      <c r="H164" s="26"/>
      <c r="I164" s="26"/>
      <c r="J164" s="26"/>
      <c r="K164" s="26"/>
    </row>
    <row r="165" spans="6:11" x14ac:dyDescent="0.35">
      <c r="F165" s="26"/>
      <c r="G165" s="26"/>
      <c r="H165" s="26"/>
      <c r="I165" s="26"/>
      <c r="J165" s="26"/>
      <c r="K165" s="26"/>
    </row>
    <row r="169" spans="6:11" x14ac:dyDescent="0.35">
      <c r="F169" s="26"/>
      <c r="G169" s="26"/>
      <c r="H169" s="26"/>
      <c r="I169" s="26"/>
      <c r="J169" s="26"/>
      <c r="K169" s="26"/>
    </row>
    <row r="170" spans="6:11" x14ac:dyDescent="0.35">
      <c r="F170" s="26"/>
      <c r="G170" s="26"/>
      <c r="H170" s="26"/>
      <c r="I170" s="26"/>
      <c r="J170" s="26"/>
      <c r="K170" s="26"/>
    </row>
    <row r="179" spans="6:11" x14ac:dyDescent="0.35">
      <c r="F179" s="26"/>
      <c r="G179" s="26"/>
      <c r="H179" s="26"/>
      <c r="I179" s="26"/>
      <c r="J179" s="26"/>
      <c r="K179" s="26"/>
    </row>
    <row r="180" spans="6:11" x14ac:dyDescent="0.35">
      <c r="F180" s="26"/>
      <c r="G180" s="26"/>
      <c r="H180" s="26"/>
      <c r="I180" s="26"/>
      <c r="J180" s="26"/>
      <c r="K180" s="26"/>
    </row>
    <row r="184" spans="6:11" x14ac:dyDescent="0.35">
      <c r="F184" s="26"/>
      <c r="G184" s="26"/>
      <c r="H184" s="26"/>
      <c r="I184" s="26"/>
      <c r="J184" s="26"/>
      <c r="K184" s="26"/>
    </row>
    <row r="185" spans="6:11" x14ac:dyDescent="0.35">
      <c r="F185" s="26"/>
      <c r="G185" s="26"/>
      <c r="H185" s="26"/>
      <c r="I185" s="26"/>
      <c r="J185" s="26"/>
      <c r="K185" s="26"/>
    </row>
    <row r="186" spans="6:11" x14ac:dyDescent="0.35">
      <c r="F186" s="26"/>
      <c r="G186" s="26"/>
      <c r="H186" s="26"/>
      <c r="I186" s="26"/>
      <c r="J186" s="26"/>
      <c r="K186" s="26"/>
    </row>
    <row r="189" spans="6:11" x14ac:dyDescent="0.35">
      <c r="F189" s="26"/>
      <c r="G189" s="26"/>
      <c r="H189" s="26"/>
      <c r="I189" s="26"/>
      <c r="J189" s="26"/>
      <c r="K189" s="26"/>
    </row>
    <row r="190" spans="6:11" x14ac:dyDescent="0.35">
      <c r="F190" s="26"/>
      <c r="G190" s="26"/>
      <c r="H190" s="26"/>
      <c r="I190" s="26"/>
      <c r="J190" s="26"/>
      <c r="K190" s="26"/>
    </row>
    <row r="194" spans="6:11" x14ac:dyDescent="0.35">
      <c r="F194" s="26"/>
      <c r="G194" s="26"/>
      <c r="H194" s="26"/>
      <c r="I194" s="26"/>
      <c r="J194" s="26"/>
      <c r="K194" s="26"/>
    </row>
    <row r="195" spans="6:11" x14ac:dyDescent="0.35">
      <c r="F195" s="26"/>
      <c r="G195" s="26"/>
      <c r="H195" s="26"/>
      <c r="I195" s="26"/>
      <c r="J195" s="26"/>
      <c r="K195" s="26"/>
    </row>
    <row r="199" spans="6:11" x14ac:dyDescent="0.35">
      <c r="F199" s="26"/>
      <c r="G199" s="26"/>
      <c r="H199" s="26"/>
      <c r="I199" s="26"/>
      <c r="J199" s="26"/>
      <c r="K199" s="26"/>
    </row>
    <row r="200" spans="6:11" x14ac:dyDescent="0.35">
      <c r="F200" s="26"/>
      <c r="G200" s="26"/>
      <c r="H200" s="26"/>
      <c r="I200" s="26"/>
      <c r="J200" s="26"/>
      <c r="K200" s="26"/>
    </row>
    <row r="201" spans="6:11" x14ac:dyDescent="0.35">
      <c r="F201" s="26"/>
      <c r="G201" s="26"/>
      <c r="H201" s="26"/>
      <c r="I201" s="26"/>
      <c r="J201" s="26"/>
      <c r="K201" s="26"/>
    </row>
    <row r="206" spans="6:11" x14ac:dyDescent="0.35">
      <c r="F206" s="26"/>
      <c r="G206" s="26"/>
      <c r="H206" s="26"/>
      <c r="I206" s="26"/>
      <c r="J206" s="26"/>
      <c r="K206" s="26"/>
    </row>
    <row r="207" spans="6:11" x14ac:dyDescent="0.35">
      <c r="F207" s="26"/>
      <c r="G207" s="26"/>
      <c r="H207" s="26"/>
      <c r="I207" s="26"/>
      <c r="J207" s="26"/>
      <c r="K207" s="26"/>
    </row>
    <row r="208" spans="6:11" x14ac:dyDescent="0.35">
      <c r="F208" s="26"/>
      <c r="G208" s="26"/>
      <c r="H208" s="26"/>
      <c r="I208" s="26"/>
      <c r="J208" s="26"/>
      <c r="K208" s="26"/>
    </row>
    <row r="209" spans="6:11" x14ac:dyDescent="0.35">
      <c r="F209" s="26"/>
      <c r="G209" s="26"/>
      <c r="H209" s="26"/>
      <c r="I209" s="26"/>
      <c r="J209" s="26"/>
      <c r="K209" s="26"/>
    </row>
    <row r="210" spans="6:11" x14ac:dyDescent="0.35">
      <c r="F210" s="26"/>
      <c r="G210" s="26"/>
      <c r="H210" s="26"/>
      <c r="I210" s="26"/>
      <c r="J210" s="26"/>
      <c r="K210" s="26"/>
    </row>
    <row r="211" spans="6:11" x14ac:dyDescent="0.35">
      <c r="F211" s="26"/>
      <c r="G211" s="26"/>
      <c r="H211" s="26"/>
      <c r="I211" s="26"/>
      <c r="J211" s="26"/>
      <c r="K211" s="26"/>
    </row>
    <row r="212" spans="6:11" x14ac:dyDescent="0.35">
      <c r="F212" s="26"/>
      <c r="G212" s="26"/>
      <c r="H212" s="26"/>
      <c r="I212" s="26"/>
      <c r="J212" s="26"/>
      <c r="K212" s="26"/>
    </row>
    <row r="215" spans="6:11" x14ac:dyDescent="0.35">
      <c r="F215" s="26"/>
      <c r="G215" s="26"/>
      <c r="H215" s="26"/>
      <c r="I215" s="26"/>
      <c r="J215" s="26"/>
      <c r="K215" s="26"/>
    </row>
    <row r="220" spans="6:11" x14ac:dyDescent="0.35">
      <c r="F220" s="26"/>
      <c r="G220" s="26"/>
      <c r="H220" s="26"/>
      <c r="I220" s="26"/>
      <c r="J220" s="26"/>
      <c r="K220" s="26"/>
    </row>
    <row r="224" spans="6:11" x14ac:dyDescent="0.35">
      <c r="F224" s="26"/>
      <c r="G224" s="26"/>
      <c r="H224" s="26"/>
      <c r="I224" s="26"/>
      <c r="J224" s="26"/>
      <c r="K224" s="26"/>
    </row>
    <row r="225" spans="6:11" x14ac:dyDescent="0.35">
      <c r="F225" s="26"/>
      <c r="G225" s="26"/>
      <c r="H225" s="26"/>
      <c r="I225" s="26"/>
      <c r="J225" s="26"/>
      <c r="K225" s="26"/>
    </row>
    <row r="226" spans="6:11" x14ac:dyDescent="0.35">
      <c r="F226" s="26"/>
      <c r="G226" s="26"/>
      <c r="H226" s="26"/>
      <c r="I226" s="26"/>
      <c r="J226" s="26"/>
      <c r="K226" s="26"/>
    </row>
    <row r="227" spans="6:11" x14ac:dyDescent="0.35">
      <c r="F227" s="26"/>
      <c r="G227" s="26"/>
      <c r="H227" s="26"/>
      <c r="I227" s="26"/>
      <c r="J227" s="26"/>
      <c r="K227" s="26"/>
    </row>
    <row r="228" spans="6:11" x14ac:dyDescent="0.35">
      <c r="F228" s="26"/>
      <c r="G228" s="26"/>
      <c r="H228" s="26"/>
      <c r="I228" s="26"/>
      <c r="J228" s="26"/>
      <c r="K228" s="26"/>
    </row>
    <row r="229" spans="6:11" x14ac:dyDescent="0.35">
      <c r="F229" s="26"/>
      <c r="G229" s="26"/>
      <c r="H229" s="26"/>
      <c r="I229" s="26"/>
      <c r="J229" s="26"/>
      <c r="K229" s="26"/>
    </row>
    <row r="230" spans="6:11" x14ac:dyDescent="0.35">
      <c r="F230" s="26"/>
      <c r="G230" s="26"/>
      <c r="H230" s="26"/>
      <c r="I230" s="26"/>
      <c r="J230" s="26"/>
      <c r="K230" s="26"/>
    </row>
    <row r="232" spans="6:11" x14ac:dyDescent="0.35">
      <c r="F232" s="28"/>
      <c r="G232" s="28"/>
      <c r="H232" s="28"/>
      <c r="I232" s="28"/>
      <c r="J232" s="28"/>
      <c r="K232" s="28"/>
    </row>
    <row r="235" spans="6:11" x14ac:dyDescent="0.35">
      <c r="F235" s="26"/>
      <c r="G235" s="26"/>
      <c r="H235" s="26"/>
      <c r="I235" s="26"/>
      <c r="J235" s="26"/>
      <c r="K235" s="26"/>
    </row>
    <row r="236" spans="6:11" x14ac:dyDescent="0.35">
      <c r="F236" s="26"/>
      <c r="G236" s="26"/>
      <c r="H236" s="26"/>
      <c r="I236" s="26"/>
      <c r="J236" s="26"/>
      <c r="K236" s="26"/>
    </row>
    <row r="238" spans="6:11" x14ac:dyDescent="0.35">
      <c r="F238" s="26"/>
      <c r="G238" s="26"/>
      <c r="H238" s="26"/>
      <c r="I238" s="26"/>
      <c r="J238" s="26"/>
      <c r="K238" s="26"/>
    </row>
    <row r="250" spans="6:11" x14ac:dyDescent="0.35">
      <c r="F250" s="26"/>
      <c r="G250" s="26"/>
      <c r="H250" s="26"/>
      <c r="I250" s="26"/>
      <c r="J250" s="26"/>
      <c r="K250" s="26"/>
    </row>
    <row r="251" spans="6:11" x14ac:dyDescent="0.35">
      <c r="F251" s="26"/>
      <c r="G251" s="26"/>
      <c r="H251" s="26"/>
      <c r="I251" s="26"/>
      <c r="J251" s="26"/>
      <c r="K251" s="26"/>
    </row>
    <row r="253" spans="6:11" x14ac:dyDescent="0.35">
      <c r="F253" s="26"/>
      <c r="G253" s="26"/>
      <c r="H253" s="26"/>
      <c r="I253" s="26"/>
      <c r="J253" s="26"/>
      <c r="K253" s="26"/>
    </row>
    <row r="255" spans="6:11" x14ac:dyDescent="0.35">
      <c r="F255" s="26"/>
      <c r="G255" s="26"/>
      <c r="H255" s="26"/>
      <c r="I255" s="26"/>
      <c r="J255" s="26"/>
      <c r="K255" s="26"/>
    </row>
    <row r="256" spans="6:11" x14ac:dyDescent="0.35">
      <c r="F256" s="26"/>
      <c r="G256" s="26"/>
      <c r="H256" s="26"/>
      <c r="I256" s="26"/>
      <c r="J256" s="26"/>
      <c r="K256" s="26"/>
    </row>
    <row r="270" spans="6:11" x14ac:dyDescent="0.35">
      <c r="F270" s="26"/>
      <c r="G270" s="26"/>
      <c r="H270" s="26"/>
      <c r="I270" s="26"/>
      <c r="J270" s="26"/>
      <c r="K270" s="26"/>
    </row>
    <row r="271" spans="6:11" x14ac:dyDescent="0.35">
      <c r="F271" s="26"/>
      <c r="G271" s="26"/>
      <c r="H271" s="26"/>
      <c r="I271" s="26"/>
      <c r="J271" s="26"/>
      <c r="K271" s="26"/>
    </row>
    <row r="275" spans="6:11" x14ac:dyDescent="0.35">
      <c r="F275" s="26"/>
      <c r="G275" s="26"/>
      <c r="H275" s="26"/>
      <c r="I275" s="26"/>
      <c r="J275" s="26"/>
      <c r="K275" s="26"/>
    </row>
    <row r="276" spans="6:11" x14ac:dyDescent="0.35">
      <c r="F276" s="26"/>
      <c r="G276" s="26"/>
      <c r="H276" s="26"/>
      <c r="I276" s="26"/>
      <c r="J276" s="26"/>
      <c r="K276" s="26"/>
    </row>
    <row r="277" spans="6:11" x14ac:dyDescent="0.35">
      <c r="F277" s="26"/>
      <c r="G277" s="26"/>
      <c r="H277" s="26"/>
      <c r="I277" s="26"/>
      <c r="J277" s="26"/>
      <c r="K277" s="26"/>
    </row>
    <row r="280" spans="6:11" x14ac:dyDescent="0.35">
      <c r="F280" s="26"/>
      <c r="G280" s="26"/>
      <c r="H280" s="26"/>
      <c r="I280" s="26"/>
      <c r="J280" s="26"/>
      <c r="K280" s="26"/>
    </row>
    <row r="291" spans="6:11" x14ac:dyDescent="0.35">
      <c r="F291" s="26"/>
      <c r="G291" s="26"/>
      <c r="H291" s="26"/>
      <c r="I291" s="26"/>
      <c r="J291" s="26"/>
      <c r="K291" s="26"/>
    </row>
    <row r="293" spans="6:11" x14ac:dyDescent="0.35">
      <c r="F293" s="26"/>
      <c r="G293" s="26"/>
      <c r="H293" s="26"/>
      <c r="I293" s="26"/>
      <c r="J293" s="26"/>
      <c r="K293" s="26"/>
    </row>
    <row r="296" spans="6:11" x14ac:dyDescent="0.35">
      <c r="F296" s="26"/>
      <c r="G296" s="26"/>
      <c r="H296" s="26"/>
      <c r="I296" s="26"/>
      <c r="J296" s="26"/>
      <c r="K296" s="26"/>
    </row>
    <row r="298" spans="6:11" x14ac:dyDescent="0.35">
      <c r="F298" s="26"/>
      <c r="G298" s="26"/>
      <c r="H298" s="26"/>
      <c r="I298" s="26"/>
      <c r="J298" s="26"/>
      <c r="K298" s="26"/>
    </row>
    <row r="299" spans="6:11" x14ac:dyDescent="0.35">
      <c r="F299" s="26"/>
      <c r="G299" s="26"/>
      <c r="H299" s="26"/>
      <c r="I299" s="26"/>
      <c r="J299" s="26"/>
      <c r="K299" s="26"/>
    </row>
  </sheetData>
  <phoneticPr fontId="27" type="noConversion"/>
  <pageMargins left="0.70866141732283472" right="0.70866141732283472" top="0.74803149606299213" bottom="0.74803149606299213" header="0.31496062992125984" footer="0.31496062992125984"/>
  <pageSetup paperSize="9" scale="88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DAB8D2-40F8-4D1A-8E17-3887D080DDD6}">
  <sheetPr>
    <tabColor rgb="FFC00000"/>
  </sheetPr>
  <dimension ref="A1:N43"/>
  <sheetViews>
    <sheetView showGridLines="0" view="pageBreakPreview" zoomScaleSheetLayoutView="100" workbookViewId="0">
      <pane xSplit="1" ySplit="4" topLeftCell="I5" activePane="bottomRight" state="frozen"/>
      <selection activeCell="N6" sqref="N6"/>
      <selection pane="topRight" activeCell="N6" sqref="N6"/>
      <selection pane="bottomLeft" activeCell="N6" sqref="N6"/>
      <selection pane="bottomRight" activeCell="A3" sqref="A3"/>
    </sheetView>
  </sheetViews>
  <sheetFormatPr defaultColWidth="10.26953125" defaultRowHeight="14.5" x14ac:dyDescent="0.35"/>
  <cols>
    <col min="1" max="1" width="59.81640625" style="3" customWidth="1"/>
    <col min="2" max="7" width="5.26953125" style="3" hidden="1" customWidth="1"/>
    <col min="8" max="8" width="5.81640625" style="3" hidden="1" customWidth="1"/>
    <col min="9" max="11" width="5.81640625" style="3" customWidth="1"/>
    <col min="12" max="16384" width="10.26953125" style="3"/>
  </cols>
  <sheetData>
    <row r="1" spans="1:14" x14ac:dyDescent="0.35">
      <c r="A1" s="4" t="s">
        <v>204</v>
      </c>
    </row>
    <row r="2" spans="1:14" x14ac:dyDescent="0.35">
      <c r="A2" s="29" t="s">
        <v>205</v>
      </c>
      <c r="L2" s="30"/>
    </row>
    <row r="4" spans="1:14" ht="21" x14ac:dyDescent="0.35">
      <c r="A4" s="7" t="s">
        <v>66</v>
      </c>
      <c r="B4" s="7" t="s">
        <v>1</v>
      </c>
      <c r="C4" s="7" t="s">
        <v>2</v>
      </c>
      <c r="D4" s="7" t="s">
        <v>3</v>
      </c>
      <c r="E4" s="7" t="s">
        <v>4</v>
      </c>
      <c r="F4" s="7" t="s">
        <v>5</v>
      </c>
      <c r="G4" s="7" t="s">
        <v>6</v>
      </c>
      <c r="H4" s="7" t="s">
        <v>7</v>
      </c>
      <c r="I4" s="7" t="s">
        <v>8</v>
      </c>
      <c r="J4" s="7" t="s">
        <v>9</v>
      </c>
      <c r="K4" s="7" t="s">
        <v>10</v>
      </c>
    </row>
    <row r="5" spans="1:14" x14ac:dyDescent="0.35">
      <c r="A5" s="8" t="s">
        <v>67</v>
      </c>
      <c r="B5" s="10"/>
      <c r="C5" s="10"/>
      <c r="D5" s="10"/>
      <c r="E5" s="9"/>
      <c r="F5" s="9"/>
      <c r="G5" s="9"/>
      <c r="H5" s="9"/>
      <c r="I5" s="9"/>
      <c r="J5" s="9"/>
      <c r="K5" s="9"/>
    </row>
    <row r="6" spans="1:14" x14ac:dyDescent="0.35">
      <c r="A6" s="14" t="s">
        <v>68</v>
      </c>
      <c r="B6" s="9">
        <v>1189.8857522241235</v>
      </c>
      <c r="C6" s="9">
        <v>1615.5472481371901</v>
      </c>
      <c r="D6" s="9">
        <v>1504.1673924898002</v>
      </c>
      <c r="E6" s="9">
        <v>1436.81550507222</v>
      </c>
      <c r="F6" s="9">
        <v>1886.3646546582402</v>
      </c>
      <c r="G6" s="9">
        <v>2140.6805902823498</v>
      </c>
      <c r="H6" s="9">
        <v>2125.8069794012299</v>
      </c>
      <c r="I6" s="9">
        <v>3138.1125517321652</v>
      </c>
      <c r="J6" s="9">
        <v>6816.5231005534861</v>
      </c>
      <c r="K6" s="9">
        <v>8068.7121748061936</v>
      </c>
    </row>
    <row r="7" spans="1:14" ht="22" x14ac:dyDescent="0.35">
      <c r="A7" s="14" t="s">
        <v>69</v>
      </c>
      <c r="B7" s="9">
        <v>0</v>
      </c>
      <c r="C7" s="9">
        <v>0</v>
      </c>
      <c r="D7" s="9">
        <v>1.4872215000000001E-2</v>
      </c>
      <c r="E7" s="9">
        <v>4.5733795160000001</v>
      </c>
      <c r="F7" s="9">
        <v>6.4729877039999995</v>
      </c>
      <c r="G7" s="9">
        <v>5.3601094009999999</v>
      </c>
      <c r="H7" s="9">
        <v>41.507639821000005</v>
      </c>
      <c r="I7" s="9">
        <v>102.97492221374</v>
      </c>
      <c r="J7" s="9">
        <v>5305.8461597486839</v>
      </c>
      <c r="K7" s="9">
        <v>1905.9536344211899</v>
      </c>
    </row>
    <row r="8" spans="1:14" x14ac:dyDescent="0.35">
      <c r="A8" s="11" t="s">
        <v>70</v>
      </c>
      <c r="B8" s="9">
        <v>208.79530004166259</v>
      </c>
      <c r="C8" s="9">
        <v>3.0230000000000001</v>
      </c>
      <c r="D8" s="9">
        <v>575.16782280086989</v>
      </c>
      <c r="E8" s="9">
        <v>686.15512964027016</v>
      </c>
      <c r="F8" s="9">
        <v>688.80588902901991</v>
      </c>
      <c r="G8" s="9">
        <v>683.66698994922001</v>
      </c>
      <c r="H8" s="9">
        <v>744.31241805852994</v>
      </c>
      <c r="I8" s="9">
        <v>770.87998037131479</v>
      </c>
      <c r="J8" s="9">
        <v>805.97726794198513</v>
      </c>
      <c r="K8" s="9">
        <v>736.54322944210116</v>
      </c>
    </row>
    <row r="9" spans="1:14" ht="22" x14ac:dyDescent="0.35">
      <c r="A9" s="14" t="s">
        <v>71</v>
      </c>
      <c r="B9" s="9">
        <v>1.2623579168100001</v>
      </c>
      <c r="C9" s="9">
        <v>303.01014238588658</v>
      </c>
      <c r="D9" s="9">
        <v>11.287055079</v>
      </c>
      <c r="E9" s="9">
        <v>15.5381445905</v>
      </c>
      <c r="F9" s="9">
        <v>26.207445232209999</v>
      </c>
      <c r="G9" s="9">
        <v>41.762410195000001</v>
      </c>
      <c r="H9" s="9">
        <v>91.091181746000018</v>
      </c>
      <c r="I9" s="9">
        <v>146.21410783900001</v>
      </c>
      <c r="J9" s="9">
        <v>19.605203040599999</v>
      </c>
      <c r="K9" s="9">
        <v>170.564525782</v>
      </c>
    </row>
    <row r="10" spans="1:14" x14ac:dyDescent="0.35">
      <c r="A10" s="11" t="s">
        <v>72</v>
      </c>
      <c r="B10" s="9">
        <v>0</v>
      </c>
      <c r="C10" s="9">
        <v>0</v>
      </c>
      <c r="D10" s="9">
        <v>0</v>
      </c>
      <c r="E10" s="9">
        <v>0</v>
      </c>
      <c r="F10" s="9">
        <v>0</v>
      </c>
      <c r="G10" s="9">
        <v>0</v>
      </c>
      <c r="H10" s="9">
        <v>29.359075821449999</v>
      </c>
      <c r="I10" s="9">
        <v>0</v>
      </c>
      <c r="J10" s="9">
        <v>0</v>
      </c>
      <c r="K10" s="9">
        <v>0</v>
      </c>
    </row>
    <row r="11" spans="1:14" ht="22" x14ac:dyDescent="0.35">
      <c r="A11" s="14" t="s">
        <v>73</v>
      </c>
      <c r="B11" s="9">
        <v>0</v>
      </c>
      <c r="C11" s="9">
        <v>0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5.1405685669999999</v>
      </c>
    </row>
    <row r="12" spans="1:14" ht="22" x14ac:dyDescent="0.35">
      <c r="A12" s="14" t="s">
        <v>74</v>
      </c>
      <c r="B12" s="9">
        <v>0</v>
      </c>
      <c r="C12" s="9">
        <v>7.0000000000000001E-3</v>
      </c>
      <c r="D12" s="9">
        <v>0</v>
      </c>
      <c r="E12" s="9">
        <v>0</v>
      </c>
      <c r="F12" s="9">
        <v>2.3749999999999999E-3</v>
      </c>
      <c r="G12" s="9">
        <v>0</v>
      </c>
      <c r="H12" s="9">
        <v>0</v>
      </c>
      <c r="I12" s="9">
        <v>0</v>
      </c>
      <c r="J12" s="9">
        <v>0</v>
      </c>
      <c r="K12" s="9">
        <v>2.5454093719999999</v>
      </c>
    </row>
    <row r="13" spans="1:14" x14ac:dyDescent="0.35">
      <c r="A13" s="11" t="s">
        <v>75</v>
      </c>
      <c r="B13" s="9">
        <v>111.70543186844999</v>
      </c>
      <c r="C13" s="9">
        <v>-1.153733713676</v>
      </c>
      <c r="D13" s="9">
        <v>6.8163012411700006</v>
      </c>
      <c r="E13" s="9">
        <v>20.265948899960001</v>
      </c>
      <c r="F13" s="9">
        <v>310.93490794540992</v>
      </c>
      <c r="G13" s="9">
        <v>363.91889167308005</v>
      </c>
      <c r="H13" s="9">
        <v>508.95836924810004</v>
      </c>
      <c r="I13" s="9">
        <v>597.43320038251011</v>
      </c>
      <c r="J13" s="9">
        <v>717.17479292966709</v>
      </c>
      <c r="K13" s="9">
        <v>524.15238422913512</v>
      </c>
    </row>
    <row r="14" spans="1:14" ht="22" x14ac:dyDescent="0.35">
      <c r="A14" s="31" t="s">
        <v>76</v>
      </c>
      <c r="B14" s="10">
        <v>1511.6488420510459</v>
      </c>
      <c r="C14" s="10">
        <v>1920.4336568094006</v>
      </c>
      <c r="D14" s="10">
        <v>2097.79607062784</v>
      </c>
      <c r="E14" s="10">
        <v>2163.3481077189494</v>
      </c>
      <c r="F14" s="10">
        <v>2916.7283836788815</v>
      </c>
      <c r="G14" s="10">
        <v>3233.2446525176501</v>
      </c>
      <c r="H14" s="10">
        <v>3538.4664414063095</v>
      </c>
      <c r="I14" s="10">
        <v>4755.6147625387302</v>
      </c>
      <c r="J14" s="10">
        <v>13665.126524214422</v>
      </c>
      <c r="K14" s="10">
        <v>11413.611926619618</v>
      </c>
      <c r="L14" s="22"/>
      <c r="N14" s="32"/>
    </row>
    <row r="15" spans="1:14" x14ac:dyDescent="0.35">
      <c r="A15" s="8" t="s">
        <v>77</v>
      </c>
      <c r="B15" s="10"/>
      <c r="C15" s="10"/>
      <c r="D15" s="33"/>
      <c r="E15" s="34"/>
      <c r="F15" s="34"/>
      <c r="G15" s="34"/>
      <c r="H15" s="34"/>
      <c r="I15" s="34"/>
      <c r="J15" s="34"/>
      <c r="K15" s="34"/>
    </row>
    <row r="16" spans="1:14" x14ac:dyDescent="0.35">
      <c r="A16" s="11" t="s">
        <v>78</v>
      </c>
      <c r="B16" s="9">
        <v>629.50380334404997</v>
      </c>
      <c r="C16" s="9">
        <v>896.76499999999999</v>
      </c>
      <c r="D16" s="9">
        <v>1043.3641130681001</v>
      </c>
      <c r="E16" s="9">
        <v>966.17170262513014</v>
      </c>
      <c r="F16" s="9">
        <v>979.47925513589996</v>
      </c>
      <c r="G16" s="9">
        <v>1150.720740131</v>
      </c>
      <c r="H16" s="9">
        <v>1413.8271183719999</v>
      </c>
      <c r="I16" s="9">
        <v>2201.7108153160802</v>
      </c>
      <c r="J16" s="9">
        <v>7580.9662467961607</v>
      </c>
      <c r="K16" s="9">
        <v>4539.0705010503998</v>
      </c>
    </row>
    <row r="17" spans="1:14" ht="22" x14ac:dyDescent="0.35">
      <c r="A17" s="14" t="s">
        <v>79</v>
      </c>
      <c r="B17" s="9">
        <v>102.092233224</v>
      </c>
      <c r="C17" s="9">
        <v>40.465000000000003</v>
      </c>
      <c r="D17" s="9">
        <v>6.742646862</v>
      </c>
      <c r="E17" s="9">
        <v>13.730139456000002</v>
      </c>
      <c r="F17" s="9">
        <v>13.6712674215</v>
      </c>
      <c r="G17" s="9">
        <v>7.9472142774200005</v>
      </c>
      <c r="H17" s="9">
        <v>22.46876870593</v>
      </c>
      <c r="I17" s="9">
        <v>0.50514276016054105</v>
      </c>
      <c r="J17" s="9">
        <v>156.79181434278306</v>
      </c>
      <c r="K17" s="9">
        <v>1421.5603707052182</v>
      </c>
    </row>
    <row r="18" spans="1:14" x14ac:dyDescent="0.35">
      <c r="A18" s="14" t="s">
        <v>80</v>
      </c>
      <c r="B18" s="9">
        <v>0</v>
      </c>
      <c r="C18" s="9">
        <v>0.78444824978999994</v>
      </c>
      <c r="D18" s="9">
        <v>6.2702565400000001</v>
      </c>
      <c r="E18" s="9">
        <v>23.053566306</v>
      </c>
      <c r="F18" s="9">
        <v>36.372444573000003</v>
      </c>
      <c r="G18" s="9">
        <v>88.929692484</v>
      </c>
      <c r="H18" s="9">
        <v>361.23697356199995</v>
      </c>
      <c r="I18" s="9">
        <v>362.83185116785501</v>
      </c>
      <c r="J18" s="9">
        <v>3737.7295371681207</v>
      </c>
      <c r="K18" s="9">
        <v>2402.3574234354101</v>
      </c>
    </row>
    <row r="19" spans="1:14" x14ac:dyDescent="0.35">
      <c r="A19" s="11" t="s">
        <v>81</v>
      </c>
      <c r="B19" s="9">
        <v>0</v>
      </c>
      <c r="C19" s="9">
        <v>259.30700000000002</v>
      </c>
      <c r="D19" s="9">
        <v>2.5056201850000002</v>
      </c>
      <c r="E19" s="9">
        <v>10.631478638000001</v>
      </c>
      <c r="F19" s="9">
        <v>28.554140355000001</v>
      </c>
      <c r="G19" s="9">
        <v>13.275596473000002</v>
      </c>
      <c r="H19" s="9">
        <v>99.005073875000008</v>
      </c>
      <c r="I19" s="9">
        <v>110.47738199</v>
      </c>
      <c r="J19" s="9">
        <v>0</v>
      </c>
      <c r="K19" s="9">
        <v>0</v>
      </c>
    </row>
    <row r="20" spans="1:14" x14ac:dyDescent="0.35">
      <c r="A20" s="11" t="s">
        <v>82</v>
      </c>
      <c r="B20" s="9">
        <v>90.062378549000002</v>
      </c>
      <c r="C20" s="9">
        <v>133.06867463236</v>
      </c>
      <c r="D20" s="9">
        <v>188.07837304899999</v>
      </c>
      <c r="E20" s="9">
        <v>288.75690551899999</v>
      </c>
      <c r="F20" s="9">
        <v>381.86333507215005</v>
      </c>
      <c r="G20" s="9">
        <v>427.17270050219986</v>
      </c>
      <c r="H20" s="9">
        <v>502.04397383038003</v>
      </c>
      <c r="I20" s="9">
        <v>585.20835122060612</v>
      </c>
      <c r="J20" s="9">
        <v>527.50097831148037</v>
      </c>
      <c r="K20" s="9">
        <v>757.29694697304058</v>
      </c>
    </row>
    <row r="21" spans="1:14" ht="22" x14ac:dyDescent="0.35">
      <c r="A21" s="14" t="s">
        <v>83</v>
      </c>
      <c r="B21" s="9">
        <v>3.8863427289999995E-2</v>
      </c>
      <c r="C21" s="9">
        <v>5.0502550897424996</v>
      </c>
      <c r="D21" s="9">
        <v>1.5698613559999999</v>
      </c>
      <c r="E21" s="9">
        <v>3.1883152046300003</v>
      </c>
      <c r="F21" s="9">
        <v>3.8359946289199995</v>
      </c>
      <c r="G21" s="9">
        <v>6.1975401429899994</v>
      </c>
      <c r="H21" s="9">
        <v>4.5756323234999998</v>
      </c>
      <c r="I21" s="9">
        <v>41.00198099829948</v>
      </c>
      <c r="J21" s="9">
        <v>52.952008448466842</v>
      </c>
      <c r="K21" s="9">
        <v>32.928688142243566</v>
      </c>
    </row>
    <row r="22" spans="1:14" ht="22" x14ac:dyDescent="0.35">
      <c r="A22" s="14" t="s">
        <v>84</v>
      </c>
      <c r="B22" s="9">
        <v>39.065741037419997</v>
      </c>
      <c r="C22" s="9">
        <v>62.740315961679997</v>
      </c>
      <c r="D22" s="9">
        <v>105.34655206893001</v>
      </c>
      <c r="E22" s="9">
        <v>129.02990823098</v>
      </c>
      <c r="F22" s="9">
        <v>177.90140576271008</v>
      </c>
      <c r="G22" s="9">
        <v>196.59171827287003</v>
      </c>
      <c r="H22" s="9">
        <v>203.82078069071991</v>
      </c>
      <c r="I22" s="9">
        <v>179.00554371053693</v>
      </c>
      <c r="J22" s="9">
        <v>175.83874071193947</v>
      </c>
      <c r="K22" s="9">
        <v>194.23708702180954</v>
      </c>
    </row>
    <row r="23" spans="1:14" ht="22" x14ac:dyDescent="0.35">
      <c r="A23" s="14" t="s">
        <v>85</v>
      </c>
      <c r="B23" s="9">
        <v>61.457660474999997</v>
      </c>
      <c r="C23" s="9">
        <v>25.239000000000001</v>
      </c>
      <c r="D23" s="9">
        <v>4.968854E-3</v>
      </c>
      <c r="E23" s="9">
        <v>0.55708071299999995</v>
      </c>
      <c r="F23" s="9">
        <v>0.32296321100000003</v>
      </c>
      <c r="G23" s="9">
        <v>0</v>
      </c>
      <c r="H23" s="9">
        <v>1.8763636609999998</v>
      </c>
      <c r="I23" s="9">
        <v>0</v>
      </c>
      <c r="J23" s="9">
        <v>8.8244950830000004</v>
      </c>
      <c r="K23" s="9">
        <v>0.46521874499999999</v>
      </c>
    </row>
    <row r="24" spans="1:14" ht="22" x14ac:dyDescent="0.35">
      <c r="A24" s="14" t="s">
        <v>86</v>
      </c>
      <c r="B24" s="9">
        <v>0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</row>
    <row r="25" spans="1:14" ht="22" x14ac:dyDescent="0.35">
      <c r="A25" s="14" t="s">
        <v>87</v>
      </c>
      <c r="B25" s="9">
        <v>0</v>
      </c>
      <c r="C25" s="9">
        <v>0</v>
      </c>
      <c r="D25" s="9">
        <v>1.8664715239999998</v>
      </c>
      <c r="E25" s="9">
        <v>0</v>
      </c>
      <c r="F25" s="9">
        <v>0</v>
      </c>
      <c r="G25" s="9">
        <v>2.8893525E-2</v>
      </c>
      <c r="H25" s="9">
        <v>6.7920000000000008E-2</v>
      </c>
      <c r="I25" s="9">
        <v>0.28870539899999997</v>
      </c>
      <c r="J25" s="9">
        <v>0</v>
      </c>
      <c r="K25" s="9">
        <v>0</v>
      </c>
    </row>
    <row r="26" spans="1:14" ht="22" x14ac:dyDescent="0.35">
      <c r="A26" s="14" t="s">
        <v>88</v>
      </c>
      <c r="B26" s="9">
        <v>0</v>
      </c>
      <c r="C26" s="9">
        <v>0</v>
      </c>
      <c r="D26" s="9">
        <v>0.18188444962999997</v>
      </c>
      <c r="E26" s="9">
        <v>0.38633582092000002</v>
      </c>
      <c r="F26" s="9">
        <v>0.14014426041</v>
      </c>
      <c r="G26" s="9">
        <v>0.100801723</v>
      </c>
      <c r="H26" s="9">
        <v>42.371703570000001</v>
      </c>
      <c r="I26" s="9">
        <v>0.86169090500000001</v>
      </c>
      <c r="J26" s="9">
        <v>-0.31438150999999998</v>
      </c>
      <c r="K26" s="9">
        <v>4.9186937729710003</v>
      </c>
    </row>
    <row r="27" spans="1:14" x14ac:dyDescent="0.35">
      <c r="A27" s="11" t="s">
        <v>89</v>
      </c>
      <c r="B27" s="9">
        <v>22.588843216860003</v>
      </c>
      <c r="C27" s="9">
        <v>65.648933339658896</v>
      </c>
      <c r="D27" s="9">
        <v>93.480801055629996</v>
      </c>
      <c r="E27" s="9">
        <v>183.52268532959999</v>
      </c>
      <c r="F27" s="9">
        <v>289.69925308601995</v>
      </c>
      <c r="G27" s="9">
        <v>275.58291263933006</v>
      </c>
      <c r="H27" s="9">
        <v>327.45276722979997</v>
      </c>
      <c r="I27" s="9">
        <v>405.83485592698571</v>
      </c>
      <c r="J27" s="9">
        <v>218.51648662466849</v>
      </c>
      <c r="K27" s="9">
        <v>449.5336300366979</v>
      </c>
    </row>
    <row r="28" spans="1:14" x14ac:dyDescent="0.35">
      <c r="A28" s="17" t="s">
        <v>90</v>
      </c>
      <c r="B28" s="10">
        <v>944.8095232736199</v>
      </c>
      <c r="C28" s="10">
        <v>1489.0696272732316</v>
      </c>
      <c r="D28" s="10">
        <v>1450.3162328872902</v>
      </c>
      <c r="E28" s="10">
        <v>1619.0281178432604</v>
      </c>
      <c r="F28" s="10">
        <v>1911.8402035066099</v>
      </c>
      <c r="G28" s="10">
        <v>2166.5478101708109</v>
      </c>
      <c r="H28" s="10">
        <v>2978.7470758203299</v>
      </c>
      <c r="I28" s="10">
        <v>3887.7273193945248</v>
      </c>
      <c r="J28" s="10">
        <v>12458.80592597662</v>
      </c>
      <c r="K28" s="10">
        <v>9802.3685598827924</v>
      </c>
      <c r="L28" s="22"/>
      <c r="N28" s="32"/>
    </row>
    <row r="29" spans="1:14" x14ac:dyDescent="0.35">
      <c r="A29" s="8" t="s">
        <v>91</v>
      </c>
      <c r="B29" s="10"/>
      <c r="C29" s="10"/>
      <c r="D29" s="33"/>
      <c r="E29" s="34"/>
      <c r="F29" s="34"/>
      <c r="G29" s="33">
        <v>1066.6968393468394</v>
      </c>
      <c r="H29" s="33">
        <v>552.77540781897994</v>
      </c>
      <c r="I29" s="33">
        <v>867.88644314420549</v>
      </c>
      <c r="J29" s="33">
        <v>1206.3205982378026</v>
      </c>
      <c r="K29" s="33">
        <v>1611.2433667368259</v>
      </c>
      <c r="L29" s="22"/>
    </row>
    <row r="30" spans="1:14" ht="22" x14ac:dyDescent="0.35">
      <c r="A30" s="35" t="s">
        <v>92</v>
      </c>
      <c r="B30" s="10"/>
      <c r="C30" s="10"/>
      <c r="D30" s="10"/>
      <c r="E30" s="9"/>
      <c r="F30" s="9"/>
      <c r="G30" s="9"/>
      <c r="H30" s="9"/>
      <c r="I30" s="9"/>
      <c r="J30" s="9"/>
      <c r="K30" s="9"/>
    </row>
    <row r="31" spans="1:14" x14ac:dyDescent="0.35">
      <c r="A31" s="11" t="s">
        <v>93</v>
      </c>
      <c r="B31" s="9">
        <v>9.2384875109999989</v>
      </c>
      <c r="C31" s="9">
        <v>163.911</v>
      </c>
      <c r="D31" s="9">
        <v>222.85669177600005</v>
      </c>
      <c r="E31" s="9">
        <v>308.14366793600004</v>
      </c>
      <c r="F31" s="9">
        <v>4.6153199871300004</v>
      </c>
      <c r="G31" s="9">
        <v>4.6525221529999996</v>
      </c>
      <c r="H31" s="9">
        <v>10.758583594509998</v>
      </c>
      <c r="I31" s="9">
        <v>4.7114743644149986</v>
      </c>
      <c r="J31" s="9">
        <v>14.200571877280401</v>
      </c>
      <c r="K31" s="9">
        <v>59.465027409009977</v>
      </c>
      <c r="L31" s="22"/>
    </row>
    <row r="32" spans="1:14" x14ac:dyDescent="0.35">
      <c r="A32" s="11" t="s">
        <v>94</v>
      </c>
      <c r="B32" s="9">
        <v>3.9083340000000003E-3</v>
      </c>
      <c r="C32" s="9">
        <v>2.556</v>
      </c>
      <c r="D32" s="9">
        <v>0.17871282199999999</v>
      </c>
      <c r="E32" s="9">
        <v>-0.39966519100000003</v>
      </c>
      <c r="F32" s="9">
        <v>7.9429768224600004</v>
      </c>
      <c r="G32" s="9">
        <v>1.2935557009999998</v>
      </c>
      <c r="H32" s="9">
        <v>5.5084098940000006</v>
      </c>
      <c r="I32" s="9">
        <v>1.6947486357367301</v>
      </c>
      <c r="J32" s="9">
        <v>513.36318516168399</v>
      </c>
      <c r="K32" s="9">
        <v>56.684513838359997</v>
      </c>
    </row>
    <row r="33" spans="1:12" x14ac:dyDescent="0.35">
      <c r="A33" s="35" t="s">
        <v>95</v>
      </c>
      <c r="B33" s="10"/>
      <c r="C33" s="10"/>
      <c r="D33" s="10"/>
      <c r="E33" s="9"/>
      <c r="F33" s="9"/>
      <c r="G33" s="10">
        <v>1068.442859495839</v>
      </c>
      <c r="H33" s="10">
        <v>562.93490430449003</v>
      </c>
      <c r="I33" s="10">
        <v>870.90316887288384</v>
      </c>
      <c r="J33" s="10">
        <v>707.1579849533988</v>
      </c>
      <c r="K33" s="10">
        <f>K29+K31-K32</f>
        <v>1614.0238803074758</v>
      </c>
      <c r="L33" s="22"/>
    </row>
    <row r="34" spans="1:12" x14ac:dyDescent="0.35">
      <c r="A34" s="8" t="s">
        <v>96</v>
      </c>
      <c r="B34" s="10"/>
      <c r="C34" s="10"/>
      <c r="D34" s="10"/>
      <c r="E34" s="9"/>
      <c r="F34" s="9"/>
      <c r="G34" s="9"/>
      <c r="H34" s="9"/>
      <c r="I34" s="9"/>
      <c r="J34" s="9"/>
      <c r="K34" s="9"/>
    </row>
    <row r="35" spans="1:12" x14ac:dyDescent="0.35">
      <c r="A35" s="11" t="s">
        <v>97</v>
      </c>
      <c r="B35" s="9">
        <v>56.147574655</v>
      </c>
      <c r="C35" s="9">
        <v>78.994050738404226</v>
      </c>
      <c r="D35" s="9">
        <v>164.56198057748</v>
      </c>
      <c r="E35" s="9">
        <v>193.78289875580001</v>
      </c>
      <c r="F35" s="9">
        <v>247.09623364737001</v>
      </c>
      <c r="G35" s="9">
        <v>252.49588843600003</v>
      </c>
      <c r="H35" s="9">
        <v>131.81236961900001</v>
      </c>
      <c r="I35" s="9">
        <v>167.28111328701993</v>
      </c>
      <c r="J35" s="9">
        <v>281.09653501751552</v>
      </c>
      <c r="K35" s="9">
        <v>340.86434485061</v>
      </c>
      <c r="L35" s="22"/>
    </row>
    <row r="36" spans="1:12" x14ac:dyDescent="0.35">
      <c r="A36" s="11" t="s">
        <v>98</v>
      </c>
      <c r="B36" s="9"/>
      <c r="C36" s="9"/>
      <c r="D36" s="9"/>
      <c r="E36" s="9"/>
      <c r="F36" s="9"/>
      <c r="G36" s="9"/>
      <c r="H36" s="9"/>
      <c r="I36" s="9"/>
      <c r="J36" s="9"/>
      <c r="K36" s="9"/>
      <c r="L36" s="22"/>
    </row>
    <row r="37" spans="1:12" x14ac:dyDescent="0.35">
      <c r="A37" s="21" t="s">
        <v>99</v>
      </c>
      <c r="B37" s="9">
        <v>0</v>
      </c>
      <c r="C37" s="9">
        <v>3.0000000000000001E-3</v>
      </c>
      <c r="D37" s="9">
        <v>2</v>
      </c>
      <c r="E37" s="9">
        <v>1.83119506</v>
      </c>
      <c r="F37" s="9">
        <v>16.007397304000001</v>
      </c>
      <c r="G37" s="9">
        <v>2.8507881229999996</v>
      </c>
      <c r="H37" s="9">
        <v>0.38353833500000001</v>
      </c>
      <c r="I37" s="9">
        <v>2.0921536219999997</v>
      </c>
      <c r="J37" s="9">
        <v>80.198674734519997</v>
      </c>
      <c r="K37" s="9">
        <v>10.415627672338751</v>
      </c>
      <c r="L37" s="22"/>
    </row>
    <row r="38" spans="1:12" x14ac:dyDescent="0.35">
      <c r="A38" s="21" t="s">
        <v>100</v>
      </c>
      <c r="B38" s="9">
        <v>0</v>
      </c>
      <c r="C38" s="9">
        <v>0</v>
      </c>
      <c r="D38" s="9">
        <v>26.976468001000001</v>
      </c>
      <c r="E38" s="9">
        <v>17.876435630999996</v>
      </c>
      <c r="F38" s="9">
        <v>3.6540550923199997</v>
      </c>
      <c r="G38" s="9">
        <v>28.434335779000001</v>
      </c>
      <c r="H38" s="9">
        <v>8.7879673860000018</v>
      </c>
      <c r="I38" s="9">
        <v>7.2902009540000003</v>
      </c>
      <c r="J38" s="9">
        <v>6.7698847239400006</v>
      </c>
      <c r="K38" s="9">
        <v>37.143560336</v>
      </c>
    </row>
    <row r="39" spans="1:12" x14ac:dyDescent="0.35">
      <c r="A39" s="8" t="s">
        <v>101</v>
      </c>
      <c r="B39" s="10"/>
      <c r="C39" s="10"/>
      <c r="D39" s="10"/>
      <c r="E39" s="9"/>
      <c r="F39" s="9"/>
      <c r="G39" s="10">
        <v>843.19000819083919</v>
      </c>
      <c r="H39" s="10">
        <v>440.17464874648999</v>
      </c>
      <c r="I39" s="10">
        <v>708.82010291786412</v>
      </c>
      <c r="J39" s="10">
        <v>510.92583543512745</v>
      </c>
      <c r="K39" s="10">
        <v>1299.8874681205298</v>
      </c>
      <c r="L39" s="22"/>
    </row>
    <row r="40" spans="1:12" ht="22" x14ac:dyDescent="0.35">
      <c r="A40" s="35" t="s">
        <v>102</v>
      </c>
      <c r="B40" s="10"/>
      <c r="C40" s="10"/>
      <c r="D40" s="10"/>
      <c r="E40" s="9"/>
      <c r="F40" s="9"/>
      <c r="G40" s="9">
        <v>58.176973713999992</v>
      </c>
      <c r="H40" s="9">
        <v>-6.4217378014099999</v>
      </c>
      <c r="I40" s="9">
        <v>61.537901071999997</v>
      </c>
      <c r="J40" s="9">
        <v>149.26722591545999</v>
      </c>
      <c r="K40" s="9">
        <v>-93.910140572387604</v>
      </c>
      <c r="L40" s="22"/>
    </row>
    <row r="41" spans="1:12" x14ac:dyDescent="0.35">
      <c r="A41" s="35" t="s">
        <v>103</v>
      </c>
      <c r="B41" s="10"/>
      <c r="C41" s="10"/>
      <c r="D41" s="10"/>
      <c r="E41" s="9"/>
      <c r="F41" s="9"/>
      <c r="G41" s="10">
        <v>901.36698190583934</v>
      </c>
      <c r="H41" s="10">
        <v>432.48899250692006</v>
      </c>
      <c r="I41" s="10">
        <v>770.35800398986407</v>
      </c>
      <c r="J41" s="10">
        <v>135.81759562521822</v>
      </c>
      <c r="K41" s="10">
        <v>1147.8562768213521</v>
      </c>
    </row>
    <row r="42" spans="1:12" x14ac:dyDescent="0.35">
      <c r="A42" s="36"/>
      <c r="B42" s="37"/>
      <c r="C42" s="37"/>
      <c r="D42" s="37"/>
      <c r="E42" s="37"/>
      <c r="F42" s="37"/>
      <c r="G42" s="9"/>
      <c r="H42" s="9"/>
      <c r="I42" s="9"/>
      <c r="J42" s="9"/>
      <c r="K42" s="9"/>
    </row>
    <row r="43" spans="1:12" x14ac:dyDescent="0.35">
      <c r="H43" s="22"/>
      <c r="I43" s="22"/>
      <c r="J43" s="22"/>
      <c r="K43" s="22"/>
    </row>
  </sheetData>
  <pageMargins left="0.70866141732283472" right="0.70866141732283472" top="0.74803149606299213" bottom="0.74803149606299213" header="0.31496062992125984" footer="0.31496062992125984"/>
  <pageSetup paperSize="9" scale="93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61B2EF-8DE2-4E6C-8869-87DA0AB94304}">
  <sheetPr>
    <tabColor rgb="FFC00000"/>
  </sheetPr>
  <dimension ref="A1:K51"/>
  <sheetViews>
    <sheetView showGridLines="0" view="pageBreakPreview" zoomScale="92" zoomScaleSheetLayoutView="70" workbookViewId="0">
      <pane xSplit="1" ySplit="4" topLeftCell="E36" activePane="bottomRight" state="frozen"/>
      <selection activeCell="N6" sqref="N6"/>
      <selection pane="topRight" activeCell="N6" sqref="N6"/>
      <selection pane="bottomLeft" activeCell="N6" sqref="N6"/>
      <selection pane="bottomRight" activeCell="F1" sqref="F1:L1048576"/>
    </sheetView>
  </sheetViews>
  <sheetFormatPr defaultColWidth="10.26953125" defaultRowHeight="14.5" x14ac:dyDescent="0.35"/>
  <cols>
    <col min="1" max="1" width="71.08984375" style="3" bestFit="1" customWidth="1"/>
    <col min="2" max="4" width="5.26953125" style="3" customWidth="1"/>
    <col min="5" max="6" width="10.26953125" style="3"/>
    <col min="7" max="7" width="16.90625" style="3" customWidth="1"/>
    <col min="8" max="10" width="10.26953125" style="3"/>
    <col min="11" max="11" width="20.453125" style="3" customWidth="1"/>
    <col min="12" max="16384" width="10.26953125" style="3"/>
  </cols>
  <sheetData>
    <row r="1" spans="1:11" x14ac:dyDescent="0.35">
      <c r="A1" s="4" t="s">
        <v>196</v>
      </c>
    </row>
    <row r="2" spans="1:11" x14ac:dyDescent="0.35">
      <c r="A2" s="29" t="s">
        <v>197</v>
      </c>
    </row>
    <row r="4" spans="1:11" ht="21" x14ac:dyDescent="0.35">
      <c r="A4" s="7" t="s">
        <v>66</v>
      </c>
      <c r="B4" s="7" t="s">
        <v>11</v>
      </c>
      <c r="C4" s="7" t="s">
        <v>187</v>
      </c>
      <c r="D4" s="7" t="s">
        <v>195</v>
      </c>
    </row>
    <row r="5" spans="1:11" s="38" customFormat="1" ht="10.5" x14ac:dyDescent="0.25">
      <c r="A5" s="38" t="s">
        <v>104</v>
      </c>
      <c r="B5" s="9"/>
      <c r="C5" s="9"/>
      <c r="D5" s="9"/>
    </row>
    <row r="6" spans="1:11" s="38" customFormat="1" x14ac:dyDescent="0.35">
      <c r="A6" s="38" t="s">
        <v>198</v>
      </c>
      <c r="B6" s="9">
        <v>8353.2226028394034</v>
      </c>
      <c r="C6" s="9">
        <v>12328.295999518032</v>
      </c>
      <c r="D6" s="9">
        <v>11626.098078309951</v>
      </c>
      <c r="F6" s="84"/>
      <c r="K6" s="3"/>
    </row>
    <row r="7" spans="1:11" s="38" customFormat="1" x14ac:dyDescent="0.35">
      <c r="A7" s="38" t="s">
        <v>199</v>
      </c>
      <c r="B7" s="9">
        <v>-1870.1902208970957</v>
      </c>
      <c r="C7" s="9">
        <v>-4358.8907501422473</v>
      </c>
      <c r="D7" s="9">
        <v>-3018.174661864834</v>
      </c>
      <c r="F7" s="84"/>
      <c r="K7" s="3"/>
    </row>
    <row r="8" spans="1:11" s="38" customFormat="1" ht="10.5" x14ac:dyDescent="0.25">
      <c r="A8" s="38" t="s">
        <v>105</v>
      </c>
      <c r="B8" s="9">
        <v>-98.722549024223298</v>
      </c>
      <c r="C8" s="9">
        <v>83.648075846183787</v>
      </c>
      <c r="D8" s="9">
        <v>63.385755709258994</v>
      </c>
      <c r="F8" s="84"/>
    </row>
    <row r="9" spans="1:11" s="38" customFormat="1" ht="10.5" x14ac:dyDescent="0.25">
      <c r="A9" s="38" t="s">
        <v>106</v>
      </c>
      <c r="B9" s="9">
        <v>213.45978820836569</v>
      </c>
      <c r="C9" s="9">
        <v>342.75265140015858</v>
      </c>
      <c r="D9" s="9">
        <v>336.271221193614</v>
      </c>
      <c r="F9" s="84"/>
    </row>
    <row r="10" spans="1:11" s="38" customFormat="1" ht="10.5" x14ac:dyDescent="0.25">
      <c r="A10" s="38" t="s">
        <v>107</v>
      </c>
      <c r="B10" s="9">
        <v>281.58560128598998</v>
      </c>
      <c r="C10" s="9">
        <v>259.10457555397477</v>
      </c>
      <c r="D10" s="9">
        <v>272.88546548435505</v>
      </c>
      <c r="F10" s="84"/>
    </row>
    <row r="11" spans="1:11" s="38" customFormat="1" ht="10.5" x14ac:dyDescent="0.25">
      <c r="A11" s="38" t="s">
        <v>108</v>
      </c>
      <c r="B11" s="9">
        <v>28.807928602651995</v>
      </c>
      <c r="C11" s="9">
        <v>43.706589469999997</v>
      </c>
      <c r="D11" s="9">
        <v>53.479626693</v>
      </c>
      <c r="F11" s="84"/>
    </row>
    <row r="12" spans="1:11" s="39" customFormat="1" x14ac:dyDescent="0.35">
      <c r="A12" s="39" t="s">
        <v>109</v>
      </c>
      <c r="B12" s="10">
        <v>6413.1177615207371</v>
      </c>
      <c r="C12" s="10">
        <v>8096.7599146919665</v>
      </c>
      <c r="D12" s="10">
        <v>8724.7887988473776</v>
      </c>
      <c r="F12" s="84"/>
      <c r="G12" s="83"/>
      <c r="H12" s="83"/>
      <c r="I12" s="83"/>
      <c r="K12" s="4"/>
    </row>
    <row r="13" spans="1:11" s="38" customFormat="1" ht="10.5" x14ac:dyDescent="0.25">
      <c r="A13" s="40" t="s">
        <v>110</v>
      </c>
      <c r="B13" s="9"/>
      <c r="C13" s="9"/>
      <c r="D13" s="9"/>
      <c r="F13" s="84"/>
      <c r="G13" s="84"/>
      <c r="H13" s="84"/>
      <c r="I13" s="84"/>
    </row>
    <row r="14" spans="1:11" s="38" customFormat="1" x14ac:dyDescent="0.35">
      <c r="A14" s="38" t="s">
        <v>111</v>
      </c>
      <c r="B14" s="9">
        <v>4283.6179991358604</v>
      </c>
      <c r="C14" s="9">
        <v>10126.122095510258</v>
      </c>
      <c r="D14" s="9">
        <v>11046.238393937019</v>
      </c>
      <c r="F14" s="84"/>
      <c r="H14" s="85"/>
      <c r="I14" s="85"/>
      <c r="K14" s="3"/>
    </row>
    <row r="15" spans="1:11" x14ac:dyDescent="0.35">
      <c r="A15" s="23" t="s">
        <v>112</v>
      </c>
      <c r="B15" s="9">
        <v>-985.06494033356716</v>
      </c>
      <c r="C15" s="9">
        <v>-3745.1940527589218</v>
      </c>
      <c r="D15" s="9">
        <v>-1903.2680641014258</v>
      </c>
      <c r="F15" s="84"/>
    </row>
    <row r="16" spans="1:11" x14ac:dyDescent="0.35">
      <c r="A16" s="23" t="s">
        <v>113</v>
      </c>
      <c r="B16" s="9">
        <v>1403.8525395373533</v>
      </c>
      <c r="C16" s="9">
        <v>-418.46758469251938</v>
      </c>
      <c r="D16" s="9">
        <v>-940.16899134318555</v>
      </c>
      <c r="F16" s="84"/>
    </row>
    <row r="17" spans="1:10" x14ac:dyDescent="0.35">
      <c r="A17" s="23" t="s">
        <v>114</v>
      </c>
      <c r="B17" s="9">
        <v>0</v>
      </c>
      <c r="C17" s="9">
        <v>-9.3178459389999997</v>
      </c>
      <c r="D17" s="9">
        <v>-3.347583958</v>
      </c>
      <c r="F17" s="84"/>
    </row>
    <row r="18" spans="1:10" s="4" customFormat="1" x14ac:dyDescent="0.35">
      <c r="A18" s="8" t="s">
        <v>115</v>
      </c>
      <c r="B18" s="10">
        <v>4702.4055983396465</v>
      </c>
      <c r="C18" s="10">
        <v>5953.1426121198192</v>
      </c>
      <c r="D18" s="10">
        <v>8199.4537545344047</v>
      </c>
      <c r="F18" s="84"/>
    </row>
    <row r="19" spans="1:10" s="4" customFormat="1" x14ac:dyDescent="0.35">
      <c r="A19" s="8" t="s">
        <v>116</v>
      </c>
      <c r="B19" s="10">
        <v>1710.7121631810919</v>
      </c>
      <c r="C19" s="10">
        <f>C12-C18</f>
        <v>2143.6173025721473</v>
      </c>
      <c r="D19" s="10">
        <v>525.33504431396887</v>
      </c>
      <c r="F19" s="84"/>
      <c r="H19" s="76"/>
      <c r="I19" s="76"/>
      <c r="J19" s="87"/>
    </row>
    <row r="20" spans="1:10" x14ac:dyDescent="0.35">
      <c r="A20" s="23" t="s">
        <v>117</v>
      </c>
      <c r="B20" s="9"/>
      <c r="C20" s="9"/>
      <c r="D20" s="9"/>
      <c r="F20" s="84"/>
      <c r="G20" s="4"/>
      <c r="H20" s="76"/>
      <c r="I20" s="76"/>
      <c r="J20" s="87"/>
    </row>
    <row r="21" spans="1:10" x14ac:dyDescent="0.35">
      <c r="A21" s="23" t="s">
        <v>118</v>
      </c>
      <c r="B21" s="9">
        <v>1067.6929192520984</v>
      </c>
      <c r="C21" s="9">
        <v>1428.223865393463</v>
      </c>
      <c r="D21" s="9">
        <v>1661.3059639632186</v>
      </c>
      <c r="F21" s="84"/>
      <c r="H21" s="22"/>
      <c r="I21" s="22"/>
    </row>
    <row r="22" spans="1:10" x14ac:dyDescent="0.35">
      <c r="A22" s="23" t="s">
        <v>119</v>
      </c>
      <c r="B22" s="9">
        <v>-15.366843992110001</v>
      </c>
      <c r="C22" s="9">
        <v>15.979748825950001</v>
      </c>
      <c r="D22" s="9">
        <v>109.07035949173</v>
      </c>
      <c r="F22" s="84"/>
      <c r="H22" s="22"/>
      <c r="I22" s="22"/>
    </row>
    <row r="23" spans="1:10" x14ac:dyDescent="0.35">
      <c r="A23" s="23" t="s">
        <v>120</v>
      </c>
      <c r="B23" s="9">
        <v>2.4619402419999998</v>
      </c>
      <c r="C23" s="9">
        <v>1.51894070594</v>
      </c>
      <c r="D23" s="9">
        <v>1.83718016</v>
      </c>
      <c r="F23" s="84"/>
    </row>
    <row r="24" spans="1:10" x14ac:dyDescent="0.35">
      <c r="A24" s="23" t="s">
        <v>121</v>
      </c>
      <c r="B24" s="9">
        <v>0</v>
      </c>
      <c r="C24" s="9">
        <v>3.1161344280000001</v>
      </c>
      <c r="D24" s="9">
        <v>-1.313761239</v>
      </c>
      <c r="F24" s="84"/>
    </row>
    <row r="25" spans="1:10" x14ac:dyDescent="0.35">
      <c r="A25" s="23" t="s">
        <v>122</v>
      </c>
      <c r="B25" s="9">
        <v>6.3361166080000002</v>
      </c>
      <c r="C25" s="9">
        <v>0.85297621499999998</v>
      </c>
      <c r="D25" s="9">
        <v>4.8131095200000003</v>
      </c>
      <c r="F25" s="84"/>
    </row>
    <row r="26" spans="1:10" x14ac:dyDescent="0.35">
      <c r="A26" s="23" t="s">
        <v>123</v>
      </c>
      <c r="B26" s="9">
        <v>924.16916201976005</v>
      </c>
      <c r="C26" s="9">
        <v>1202.2067053212513</v>
      </c>
      <c r="D26" s="9">
        <v>2123.1483398966789</v>
      </c>
      <c r="F26" s="84"/>
    </row>
    <row r="27" spans="1:10" s="4" customFormat="1" x14ac:dyDescent="0.35">
      <c r="A27" s="8" t="s">
        <v>124</v>
      </c>
      <c r="B27" s="10">
        <v>1985.2932941297486</v>
      </c>
      <c r="C27" s="10">
        <v>2651.8983708896048</v>
      </c>
      <c r="D27" s="10">
        <v>3898.8611917927255</v>
      </c>
      <c r="F27" s="84"/>
    </row>
    <row r="28" spans="1:10" x14ac:dyDescent="0.35">
      <c r="A28" s="23" t="s">
        <v>125</v>
      </c>
      <c r="B28" s="9"/>
      <c r="C28" s="9"/>
      <c r="D28" s="9"/>
      <c r="F28" s="84"/>
    </row>
    <row r="29" spans="1:10" x14ac:dyDescent="0.35">
      <c r="A29" s="23" t="s">
        <v>126</v>
      </c>
      <c r="B29" s="9">
        <v>770.25778411281715</v>
      </c>
      <c r="C29" s="9">
        <v>899.45557282249513</v>
      </c>
      <c r="D29" s="9">
        <v>924.71878255589536</v>
      </c>
      <c r="F29" s="84"/>
    </row>
    <row r="30" spans="1:10" x14ac:dyDescent="0.35">
      <c r="A30" s="23" t="s">
        <v>127</v>
      </c>
      <c r="B30" s="9">
        <v>98.933681702620007</v>
      </c>
      <c r="C30" s="9">
        <v>77.368268476894428</v>
      </c>
      <c r="D30" s="9">
        <v>111.17399518463719</v>
      </c>
      <c r="F30" s="84"/>
    </row>
    <row r="31" spans="1:10" x14ac:dyDescent="0.35">
      <c r="A31" s="23" t="s">
        <v>128</v>
      </c>
      <c r="B31" s="9">
        <v>255.40674135142052</v>
      </c>
      <c r="C31" s="9">
        <v>406.17681094461852</v>
      </c>
      <c r="D31" s="9">
        <v>1328.84673728648</v>
      </c>
      <c r="F31" s="84"/>
    </row>
    <row r="32" spans="1:10" x14ac:dyDescent="0.35">
      <c r="A32" s="23" t="s">
        <v>190</v>
      </c>
      <c r="B32" s="9">
        <v>10.72981431805</v>
      </c>
      <c r="C32" s="9">
        <v>11.338164795118578</v>
      </c>
      <c r="D32" s="9">
        <v>0.15397018500000001</v>
      </c>
      <c r="F32" s="84"/>
    </row>
    <row r="33" spans="1:9" x14ac:dyDescent="0.35">
      <c r="A33" s="23" t="s">
        <v>129</v>
      </c>
      <c r="B33" s="9">
        <v>0</v>
      </c>
      <c r="C33" s="9">
        <v>0</v>
      </c>
      <c r="D33" s="9">
        <v>0</v>
      </c>
      <c r="F33" s="84"/>
    </row>
    <row r="34" spans="1:9" x14ac:dyDescent="0.35">
      <c r="A34" s="23" t="s">
        <v>130</v>
      </c>
      <c r="B34" s="9">
        <v>0</v>
      </c>
      <c r="C34" s="9">
        <v>0</v>
      </c>
      <c r="D34" s="9">
        <v>1.7578125E-2</v>
      </c>
      <c r="F34" s="84"/>
    </row>
    <row r="35" spans="1:9" x14ac:dyDescent="0.35">
      <c r="A35" s="23" t="s">
        <v>131</v>
      </c>
      <c r="B35" s="9">
        <v>7.3965249467590004</v>
      </c>
      <c r="C35" s="9">
        <v>9.8476204592136103</v>
      </c>
      <c r="D35" s="9">
        <v>36.483244830959002</v>
      </c>
      <c r="F35" s="84"/>
    </row>
    <row r="36" spans="1:9" x14ac:dyDescent="0.35">
      <c r="A36" s="23" t="s">
        <v>132</v>
      </c>
      <c r="B36" s="9">
        <v>470.56439595980675</v>
      </c>
      <c r="C36" s="9">
        <v>1278.9055604893399</v>
      </c>
      <c r="D36" s="9">
        <v>162.95016377282448</v>
      </c>
      <c r="F36" s="84"/>
    </row>
    <row r="37" spans="1:9" s="4" customFormat="1" x14ac:dyDescent="0.35">
      <c r="A37" s="8" t="s">
        <v>133</v>
      </c>
      <c r="B37" s="10">
        <v>1613.2889423914735</v>
      </c>
      <c r="C37" s="10">
        <v>2683.0919979876862</v>
      </c>
      <c r="D37" s="10">
        <v>2564.3444719412546</v>
      </c>
      <c r="F37" s="84"/>
    </row>
    <row r="38" spans="1:9" s="4" customFormat="1" x14ac:dyDescent="0.35">
      <c r="A38" s="8" t="s">
        <v>134</v>
      </c>
      <c r="B38" s="10">
        <v>2082.716514919367</v>
      </c>
      <c r="C38" s="10">
        <v>2112.4236754740705</v>
      </c>
      <c r="D38" s="10">
        <v>1859.8517641654339</v>
      </c>
      <c r="F38" s="84"/>
      <c r="G38" s="76"/>
      <c r="I38" s="76"/>
    </row>
    <row r="39" spans="1:9" ht="22" x14ac:dyDescent="0.35">
      <c r="A39" s="41" t="s">
        <v>135</v>
      </c>
      <c r="B39" s="9"/>
      <c r="C39" s="9"/>
      <c r="D39" s="9"/>
      <c r="F39" s="84"/>
    </row>
    <row r="40" spans="1:9" x14ac:dyDescent="0.35">
      <c r="A40" s="23" t="s">
        <v>136</v>
      </c>
      <c r="B40" s="9">
        <v>69.75010624066546</v>
      </c>
      <c r="C40" s="9">
        <v>34.725082808078255</v>
      </c>
      <c r="D40" s="9">
        <v>35.408200100606642</v>
      </c>
      <c r="F40" s="84"/>
    </row>
    <row r="41" spans="1:9" x14ac:dyDescent="0.35">
      <c r="A41" s="23" t="s">
        <v>137</v>
      </c>
      <c r="B41" s="9">
        <v>-3.183383773474139</v>
      </c>
      <c r="C41" s="9">
        <v>-6.8664052202103392</v>
      </c>
      <c r="D41" s="9">
        <v>-45.546039209897636</v>
      </c>
      <c r="F41" s="84"/>
    </row>
    <row r="42" spans="1:9" s="4" customFormat="1" x14ac:dyDescent="0.35">
      <c r="A42" s="8" t="s">
        <v>138</v>
      </c>
      <c r="B42" s="10">
        <v>52.890178873679602</v>
      </c>
      <c r="C42" s="10">
        <f>C40+C41</f>
        <v>27.858677587867916</v>
      </c>
      <c r="D42" s="9">
        <v>-10.137839109291001</v>
      </c>
      <c r="F42" s="84"/>
    </row>
    <row r="43" spans="1:9" s="4" customFormat="1" x14ac:dyDescent="0.35">
      <c r="A43" s="8" t="s">
        <v>139</v>
      </c>
      <c r="B43" s="10">
        <v>2135.6066937930464</v>
      </c>
      <c r="C43" s="10">
        <v>2165.9387757595528</v>
      </c>
      <c r="D43" s="10">
        <v>1849.7139250561377</v>
      </c>
      <c r="F43" s="84"/>
    </row>
    <row r="44" spans="1:9" x14ac:dyDescent="0.35">
      <c r="A44" s="23" t="s">
        <v>140</v>
      </c>
      <c r="B44" s="9"/>
      <c r="C44" s="9"/>
      <c r="D44" s="9"/>
      <c r="F44" s="84"/>
    </row>
    <row r="45" spans="1:9" x14ac:dyDescent="0.35">
      <c r="A45" s="23" t="s">
        <v>141</v>
      </c>
      <c r="B45" s="9">
        <v>476.70512985917992</v>
      </c>
      <c r="C45" s="9">
        <v>232.49182244785001</v>
      </c>
      <c r="D45" s="9">
        <v>45.037461946000001</v>
      </c>
      <c r="F45" s="84"/>
    </row>
    <row r="46" spans="1:9" x14ac:dyDescent="0.35">
      <c r="A46" s="23" t="s">
        <v>142</v>
      </c>
      <c r="B46" s="9">
        <v>0</v>
      </c>
      <c r="C46" s="9">
        <v>154.12678723404119</v>
      </c>
      <c r="D46" s="9">
        <v>310.16622221484198</v>
      </c>
      <c r="F46" s="84"/>
    </row>
    <row r="47" spans="1:9" x14ac:dyDescent="0.35">
      <c r="A47" s="23" t="s">
        <v>143</v>
      </c>
      <c r="B47" s="9">
        <v>11.047243782840001</v>
      </c>
      <c r="C47" s="9">
        <v>170.55166520829121</v>
      </c>
      <c r="D47" s="9">
        <v>320.57162833084197</v>
      </c>
      <c r="F47" s="84"/>
    </row>
    <row r="48" spans="1:9" x14ac:dyDescent="0.35">
      <c r="A48" s="23" t="s">
        <v>144</v>
      </c>
      <c r="B48" s="9">
        <v>-1.910257189</v>
      </c>
      <c r="C48" s="9">
        <v>-16.424877974249998</v>
      </c>
      <c r="D48" s="9">
        <v>-10.405406116</v>
      </c>
      <c r="F48" s="84"/>
      <c r="G48" s="22"/>
    </row>
    <row r="49" spans="1:6" s="4" customFormat="1" x14ac:dyDescent="0.35">
      <c r="A49" s="8" t="s">
        <v>145</v>
      </c>
      <c r="B49" s="10">
        <v>1649.7645773400268</v>
      </c>
      <c r="C49" s="10">
        <v>1753.6637433800472</v>
      </c>
      <c r="D49" s="10">
        <v>1494.5102408952978</v>
      </c>
      <c r="F49" s="84"/>
    </row>
    <row r="50" spans="1:6" s="4" customFormat="1" x14ac:dyDescent="0.35">
      <c r="A50" s="8" t="s">
        <v>146</v>
      </c>
      <c r="B50" s="10">
        <v>-158.61921476062</v>
      </c>
      <c r="C50" s="9">
        <v>86.945553056313813</v>
      </c>
      <c r="D50" s="9">
        <v>-108.94861238734021</v>
      </c>
      <c r="F50" s="84"/>
    </row>
    <row r="51" spans="1:6" s="4" customFormat="1" x14ac:dyDescent="0.35">
      <c r="A51" s="8" t="s">
        <v>147</v>
      </c>
      <c r="B51" s="10">
        <v>1234.3246191434291</v>
      </c>
      <c r="C51" s="10">
        <v>1840.6092964363609</v>
      </c>
      <c r="D51" s="10">
        <v>1385.5616285079579</v>
      </c>
      <c r="F51" s="84"/>
    </row>
  </sheetData>
  <phoneticPr fontId="27" type="noConversion"/>
  <pageMargins left="0.70866141732283472" right="0.70866141732283472" top="0.74803149606299213" bottom="0.74803149606299213" header="0.31496062992125984" footer="0.31496062992125984"/>
  <pageSetup paperSize="9" scale="93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CA277B-76C1-48D2-B41C-92B60EED8354}">
  <sheetPr>
    <tabColor rgb="FFC00000"/>
  </sheetPr>
  <dimension ref="A1:Z33"/>
  <sheetViews>
    <sheetView showGridLines="0" view="pageBreakPreview" zoomScale="88" zoomScaleSheetLayoutView="80" workbookViewId="0">
      <pane xSplit="2" ySplit="5" topLeftCell="C26" activePane="bottomRight" state="frozen"/>
      <selection activeCell="N6" sqref="N6"/>
      <selection pane="topRight" activeCell="N6" sqref="N6"/>
      <selection pane="bottomLeft" activeCell="N6" sqref="N6"/>
      <selection pane="bottomRight" activeCell="B16" sqref="B16"/>
    </sheetView>
  </sheetViews>
  <sheetFormatPr defaultColWidth="10.26953125" defaultRowHeight="14.5" x14ac:dyDescent="0.35"/>
  <cols>
    <col min="1" max="1" width="3.81640625" style="3" customWidth="1"/>
    <col min="2" max="2" width="41.453125" style="3" customWidth="1"/>
    <col min="3" max="3" width="14" style="3" customWidth="1"/>
    <col min="4" max="4" width="17.26953125" style="3" customWidth="1"/>
    <col min="5" max="5" width="14.453125" style="3" customWidth="1"/>
    <col min="6" max="6" width="16.81640625" style="3" customWidth="1"/>
    <col min="7" max="7" width="18" style="3" customWidth="1"/>
    <col min="8" max="8" width="18.7265625" style="3" customWidth="1"/>
    <col min="9" max="9" width="16.81640625" style="3" customWidth="1"/>
    <col min="10" max="10" width="11.453125" style="3" customWidth="1"/>
    <col min="11" max="16384" width="10.26953125" style="3"/>
  </cols>
  <sheetData>
    <row r="1" spans="1:26" x14ac:dyDescent="0.35">
      <c r="A1" s="1" t="s">
        <v>202</v>
      </c>
    </row>
    <row r="2" spans="1:26" x14ac:dyDescent="0.35">
      <c r="A2" s="5" t="s">
        <v>188</v>
      </c>
    </row>
    <row r="4" spans="1:26" x14ac:dyDescent="0.35">
      <c r="A4" s="92" t="s">
        <v>148</v>
      </c>
      <c r="B4" s="93" t="s">
        <v>149</v>
      </c>
      <c r="C4" s="93" t="s">
        <v>150</v>
      </c>
      <c r="D4" s="93"/>
      <c r="E4" s="93"/>
      <c r="F4" s="93" t="s">
        <v>151</v>
      </c>
      <c r="G4" s="93"/>
      <c r="H4" s="93"/>
      <c r="I4" s="93"/>
      <c r="J4" s="89" t="s">
        <v>152</v>
      </c>
    </row>
    <row r="5" spans="1:26" ht="28.5" x14ac:dyDescent="0.35">
      <c r="A5" s="92"/>
      <c r="B5" s="93"/>
      <c r="C5" s="42" t="s">
        <v>153</v>
      </c>
      <c r="D5" s="42" t="s">
        <v>154</v>
      </c>
      <c r="E5" s="42" t="s">
        <v>155</v>
      </c>
      <c r="F5" s="43" t="s">
        <v>156</v>
      </c>
      <c r="G5" s="42" t="s">
        <v>157</v>
      </c>
      <c r="H5" s="42" t="s">
        <v>158</v>
      </c>
      <c r="I5" s="42" t="s">
        <v>159</v>
      </c>
      <c r="J5" s="89"/>
    </row>
    <row r="6" spans="1:26" s="4" customFormat="1" x14ac:dyDescent="0.35">
      <c r="A6" s="44" t="s">
        <v>160</v>
      </c>
      <c r="B6" s="45"/>
      <c r="C6" s="46"/>
      <c r="D6" s="46"/>
      <c r="E6" s="46"/>
      <c r="F6" s="46"/>
      <c r="G6" s="46"/>
      <c r="H6" s="46"/>
      <c r="I6" s="46"/>
      <c r="J6" s="47"/>
    </row>
    <row r="7" spans="1:26" x14ac:dyDescent="0.35">
      <c r="A7" s="48">
        <v>1</v>
      </c>
      <c r="B7" s="49" t="s">
        <v>161</v>
      </c>
      <c r="C7" s="50">
        <v>21488.8271009173</v>
      </c>
      <c r="D7" s="50">
        <v>9165.6901996703273</v>
      </c>
      <c r="E7" s="50">
        <v>30654.517300587602</v>
      </c>
      <c r="F7" s="50">
        <v>8930.7552778289992</v>
      </c>
      <c r="G7" s="50">
        <v>6008.9918797136997</v>
      </c>
      <c r="H7" s="50">
        <f>I7-(F7+G7)</f>
        <v>2910.9204719286008</v>
      </c>
      <c r="I7" s="50">
        <v>17850.6676294713</v>
      </c>
      <c r="J7" s="51">
        <v>12803.849671116301</v>
      </c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</row>
    <row r="8" spans="1:26" s="4" customFormat="1" x14ac:dyDescent="0.35">
      <c r="A8" s="44" t="s">
        <v>162</v>
      </c>
      <c r="B8" s="45"/>
      <c r="C8" s="46"/>
      <c r="D8" s="46"/>
      <c r="E8" s="46"/>
      <c r="F8" s="46"/>
      <c r="G8" s="46"/>
      <c r="H8" s="46"/>
      <c r="I8" s="46"/>
      <c r="J8" s="47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  <c r="X8" s="53"/>
      <c r="Y8" s="53"/>
      <c r="Z8" s="53"/>
    </row>
    <row r="9" spans="1:26" x14ac:dyDescent="0.35">
      <c r="A9" s="48">
        <v>1</v>
      </c>
      <c r="B9" s="49" t="s">
        <v>163</v>
      </c>
      <c r="C9" s="50">
        <v>67.564932679999998</v>
      </c>
      <c r="D9" s="54">
        <v>10.302470040999999</v>
      </c>
      <c r="E9" s="50">
        <v>77.867402721000005</v>
      </c>
      <c r="F9" s="50">
        <v>1.4615575759999999</v>
      </c>
      <c r="G9" s="50">
        <v>1.1464389E-2</v>
      </c>
      <c r="H9" s="54">
        <f t="shared" ref="H9:H26" si="0">I9-(F9+G9)</f>
        <v>0.57737305200000022</v>
      </c>
      <c r="I9" s="50">
        <v>2.050395017</v>
      </c>
      <c r="J9" s="51">
        <v>75.817007704000005</v>
      </c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  <c r="Z9" s="52"/>
    </row>
    <row r="10" spans="1:26" x14ac:dyDescent="0.35">
      <c r="A10" s="48">
        <v>2</v>
      </c>
      <c r="B10" s="49" t="s">
        <v>164</v>
      </c>
      <c r="C10" s="50">
        <v>39.498976974000001</v>
      </c>
      <c r="D10" s="54">
        <v>5.4799066569999999</v>
      </c>
      <c r="E10" s="50">
        <v>44.978883631000002</v>
      </c>
      <c r="F10" s="50">
        <v>3.598920793</v>
      </c>
      <c r="G10" s="50">
        <v>0.52394916899999999</v>
      </c>
      <c r="H10" s="54">
        <f t="shared" si="0"/>
        <v>3.2654970859999999</v>
      </c>
      <c r="I10" s="50">
        <v>7.3883670480000001</v>
      </c>
      <c r="J10" s="51">
        <v>37.590516583000003</v>
      </c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</row>
    <row r="11" spans="1:26" x14ac:dyDescent="0.35">
      <c r="A11" s="48">
        <v>3</v>
      </c>
      <c r="B11" s="49" t="s">
        <v>165</v>
      </c>
      <c r="C11" s="50">
        <v>244.37929920790197</v>
      </c>
      <c r="D11" s="54">
        <v>249.15398587564638</v>
      </c>
      <c r="E11" s="50">
        <v>493.53328508354798</v>
      </c>
      <c r="F11" s="50">
        <v>212.8517241773186</v>
      </c>
      <c r="G11" s="50">
        <v>36.8035175244448</v>
      </c>
      <c r="H11" s="54">
        <f t="shared" si="0"/>
        <v>29.360745005126631</v>
      </c>
      <c r="I11" s="50">
        <v>279.01598670689003</v>
      </c>
      <c r="J11" s="51">
        <v>214.51729837665798</v>
      </c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</row>
    <row r="12" spans="1:26" x14ac:dyDescent="0.35">
      <c r="A12" s="48">
        <v>4</v>
      </c>
      <c r="B12" s="49" t="s">
        <v>166</v>
      </c>
      <c r="C12" s="50">
        <v>258.77298635400001</v>
      </c>
      <c r="D12" s="54">
        <v>371.28361864800002</v>
      </c>
      <c r="E12" s="50">
        <v>630.05660500199997</v>
      </c>
      <c r="F12" s="50">
        <v>216.18412761499999</v>
      </c>
      <c r="G12" s="50">
        <v>25.435086091999999</v>
      </c>
      <c r="H12" s="54">
        <f t="shared" si="0"/>
        <v>66.484116775999979</v>
      </c>
      <c r="I12" s="50">
        <v>308.10333048299998</v>
      </c>
      <c r="J12" s="51">
        <v>321.95327451899999</v>
      </c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2"/>
    </row>
    <row r="13" spans="1:26" x14ac:dyDescent="0.35">
      <c r="A13" s="48">
        <v>5</v>
      </c>
      <c r="B13" s="49" t="s">
        <v>167</v>
      </c>
      <c r="C13" s="50">
        <v>451.64821679094001</v>
      </c>
      <c r="D13" s="54">
        <v>192.65788593655003</v>
      </c>
      <c r="E13" s="50">
        <v>644.30610272749004</v>
      </c>
      <c r="F13" s="50">
        <v>294.27361505446999</v>
      </c>
      <c r="G13" s="50">
        <v>33.132164750000001</v>
      </c>
      <c r="H13" s="54">
        <f t="shared" si="0"/>
        <v>83.025670940209977</v>
      </c>
      <c r="I13" s="50">
        <v>410.43145074467998</v>
      </c>
      <c r="J13" s="51">
        <v>233.87465198281001</v>
      </c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52"/>
    </row>
    <row r="14" spans="1:26" x14ac:dyDescent="0.35">
      <c r="A14" s="48">
        <v>6</v>
      </c>
      <c r="B14" s="49" t="s">
        <v>168</v>
      </c>
      <c r="C14" s="50">
        <v>115.488101601</v>
      </c>
      <c r="D14" s="54">
        <v>218.64019048599999</v>
      </c>
      <c r="E14" s="50">
        <v>334.12829208699998</v>
      </c>
      <c r="F14" s="50">
        <v>139.11501228899999</v>
      </c>
      <c r="G14" s="50">
        <v>0.75634824</v>
      </c>
      <c r="H14" s="54">
        <f t="shared" si="0"/>
        <v>85.208785724000023</v>
      </c>
      <c r="I14" s="50">
        <v>225.08014625300001</v>
      </c>
      <c r="J14" s="51">
        <v>109.048145834</v>
      </c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52"/>
      <c r="W14" s="52"/>
      <c r="X14" s="52"/>
      <c r="Y14" s="52"/>
      <c r="Z14" s="52"/>
    </row>
    <row r="15" spans="1:26" x14ac:dyDescent="0.35">
      <c r="A15" s="48">
        <v>7</v>
      </c>
      <c r="B15" s="49" t="s">
        <v>169</v>
      </c>
      <c r="C15" s="50">
        <v>87.87</v>
      </c>
      <c r="D15" s="54">
        <v>135.56033843</v>
      </c>
      <c r="E15" s="50">
        <v>223.43033843000001</v>
      </c>
      <c r="F15" s="50">
        <v>126.985934306</v>
      </c>
      <c r="G15" s="50">
        <v>2.50615261</v>
      </c>
      <c r="H15" s="54">
        <f t="shared" si="0"/>
        <v>0.98919608099998868</v>
      </c>
      <c r="I15" s="50">
        <v>130.48128299699999</v>
      </c>
      <c r="J15" s="51">
        <v>92.949055432999998</v>
      </c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52"/>
      <c r="W15" s="52"/>
      <c r="X15" s="52"/>
      <c r="Y15" s="52"/>
      <c r="Z15" s="52"/>
    </row>
    <row r="16" spans="1:26" x14ac:dyDescent="0.35">
      <c r="A16" s="48">
        <v>8</v>
      </c>
      <c r="B16" s="88" t="s">
        <v>203</v>
      </c>
      <c r="C16" s="50">
        <v>38.936629125000003</v>
      </c>
      <c r="D16" s="54">
        <v>14.758755476999999</v>
      </c>
      <c r="E16" s="50">
        <v>53.695384601999997</v>
      </c>
      <c r="F16" s="50">
        <v>12.2938279</v>
      </c>
      <c r="G16" s="50">
        <v>0.273859609</v>
      </c>
      <c r="H16" s="54">
        <f t="shared" si="0"/>
        <v>1.1324342569999999</v>
      </c>
      <c r="I16" s="50">
        <v>13.700121766000001</v>
      </c>
      <c r="J16" s="51">
        <v>39.995262836000002</v>
      </c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52"/>
      <c r="W16" s="52"/>
      <c r="X16" s="52"/>
      <c r="Y16" s="52"/>
      <c r="Z16" s="52"/>
    </row>
    <row r="17" spans="1:26" x14ac:dyDescent="0.35">
      <c r="A17" s="48">
        <v>9</v>
      </c>
      <c r="B17" s="49" t="s">
        <v>170</v>
      </c>
      <c r="C17" s="50">
        <v>55.707076217000001</v>
      </c>
      <c r="D17" s="54">
        <v>86.042592897999995</v>
      </c>
      <c r="E17" s="50">
        <v>141.74966911499999</v>
      </c>
      <c r="F17" s="50">
        <v>57.536690032999999</v>
      </c>
      <c r="G17" s="50">
        <v>3.6945755139999998</v>
      </c>
      <c r="H17" s="54">
        <f t="shared" si="0"/>
        <v>29.992458544999998</v>
      </c>
      <c r="I17" s="50">
        <v>91.223724091999998</v>
      </c>
      <c r="J17" s="51">
        <v>50.525945022999998</v>
      </c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52"/>
      <c r="W17" s="52"/>
      <c r="X17" s="52"/>
      <c r="Y17" s="52"/>
      <c r="Z17" s="52"/>
    </row>
    <row r="18" spans="1:26" x14ac:dyDescent="0.35">
      <c r="A18" s="48">
        <v>10</v>
      </c>
      <c r="B18" s="49" t="s">
        <v>171</v>
      </c>
      <c r="C18" s="50">
        <v>19.284466649400002</v>
      </c>
      <c r="D18" s="54">
        <v>89.176314170939989</v>
      </c>
      <c r="E18" s="50">
        <v>108.46078082033999</v>
      </c>
      <c r="F18" s="50">
        <v>49.424399792179997</v>
      </c>
      <c r="G18" s="50">
        <v>0.63876781199999999</v>
      </c>
      <c r="H18" s="54">
        <f t="shared" si="0"/>
        <v>9.4162710410200035</v>
      </c>
      <c r="I18" s="50">
        <v>59.479438645199998</v>
      </c>
      <c r="J18" s="51">
        <v>48.98134217514</v>
      </c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52"/>
      <c r="W18" s="52"/>
      <c r="X18" s="52"/>
      <c r="Y18" s="52"/>
      <c r="Z18" s="52"/>
    </row>
    <row r="19" spans="1:26" x14ac:dyDescent="0.35">
      <c r="A19" s="48">
        <v>11</v>
      </c>
      <c r="B19" s="49" t="s">
        <v>172</v>
      </c>
      <c r="C19" s="50">
        <v>56.638578510999999</v>
      </c>
      <c r="D19" s="54">
        <v>311.30483008900001</v>
      </c>
      <c r="E19" s="50">
        <v>367.9434086</v>
      </c>
      <c r="F19" s="50">
        <v>197.383155805</v>
      </c>
      <c r="G19" s="50">
        <v>20.681899219999998</v>
      </c>
      <c r="H19" s="54">
        <f t="shared" si="0"/>
        <v>46.700901595000005</v>
      </c>
      <c r="I19" s="50">
        <v>264.76595662</v>
      </c>
      <c r="J19" s="51">
        <v>103.17745198</v>
      </c>
      <c r="L19" s="52"/>
      <c r="M19" s="52"/>
      <c r="N19" s="52"/>
      <c r="O19" s="52"/>
      <c r="P19" s="52"/>
      <c r="Q19" s="52"/>
      <c r="R19" s="52"/>
      <c r="S19" s="52"/>
      <c r="T19" s="52"/>
      <c r="U19" s="52"/>
      <c r="V19" s="52"/>
      <c r="W19" s="52"/>
      <c r="X19" s="52"/>
      <c r="Y19" s="52"/>
      <c r="Z19" s="52"/>
    </row>
    <row r="20" spans="1:26" x14ac:dyDescent="0.35">
      <c r="A20" s="48">
        <v>12</v>
      </c>
      <c r="B20" s="49" t="s">
        <v>173</v>
      </c>
      <c r="C20" s="50">
        <v>23.783840022</v>
      </c>
      <c r="D20" s="54">
        <v>242.637614189</v>
      </c>
      <c r="E20" s="50">
        <v>266.42145421100003</v>
      </c>
      <c r="F20" s="50">
        <v>89.970763102000006</v>
      </c>
      <c r="G20" s="50">
        <v>13.486285362</v>
      </c>
      <c r="H20" s="54">
        <f t="shared" si="0"/>
        <v>14.802262350999996</v>
      </c>
      <c r="I20" s="50">
        <v>118.25931081500001</v>
      </c>
      <c r="J20" s="51">
        <v>148.162143396</v>
      </c>
      <c r="L20" s="52"/>
      <c r="M20" s="52"/>
      <c r="N20" s="52"/>
      <c r="O20" s="52"/>
      <c r="P20" s="52"/>
      <c r="Q20" s="52"/>
      <c r="R20" s="52"/>
      <c r="S20" s="52"/>
      <c r="T20" s="52"/>
      <c r="U20" s="52"/>
      <c r="V20" s="52"/>
      <c r="W20" s="52"/>
      <c r="X20" s="52"/>
      <c r="Y20" s="52"/>
      <c r="Z20" s="52"/>
    </row>
    <row r="21" spans="1:26" x14ac:dyDescent="0.35">
      <c r="A21" s="48">
        <v>13</v>
      </c>
      <c r="B21" s="49" t="s">
        <v>174</v>
      </c>
      <c r="C21" s="50">
        <v>93.873567376369991</v>
      </c>
      <c r="D21" s="54">
        <v>588.55959883132027</v>
      </c>
      <c r="E21" s="50">
        <v>682.43316620768996</v>
      </c>
      <c r="F21" s="50">
        <v>536.31235022395992</v>
      </c>
      <c r="G21" s="50">
        <v>15.1163569883</v>
      </c>
      <c r="H21" s="54">
        <f t="shared" si="0"/>
        <v>53.011093731650135</v>
      </c>
      <c r="I21" s="50">
        <v>604.43980094391009</v>
      </c>
      <c r="J21" s="51">
        <v>77.993365263779907</v>
      </c>
      <c r="L21" s="52"/>
      <c r="M21" s="52"/>
      <c r="N21" s="52"/>
      <c r="O21" s="52"/>
      <c r="P21" s="52"/>
      <c r="Q21" s="52"/>
      <c r="R21" s="52"/>
      <c r="S21" s="52"/>
      <c r="T21" s="52"/>
      <c r="U21" s="52"/>
      <c r="V21" s="52"/>
      <c r="W21" s="52"/>
      <c r="X21" s="52"/>
      <c r="Y21" s="52"/>
      <c r="Z21" s="52"/>
    </row>
    <row r="22" spans="1:26" x14ac:dyDescent="0.35">
      <c r="A22" s="48">
        <v>14</v>
      </c>
      <c r="B22" s="49" t="s">
        <v>175</v>
      </c>
      <c r="C22" s="50">
        <v>1006.2096077481281</v>
      </c>
      <c r="D22" s="54">
        <v>144.54130119887003</v>
      </c>
      <c r="E22" s="50">
        <v>1150.750908947</v>
      </c>
      <c r="F22" s="50">
        <v>244.99062785000001</v>
      </c>
      <c r="G22" s="50">
        <v>189.08467347199999</v>
      </c>
      <c r="H22" s="54">
        <f t="shared" si="0"/>
        <v>78.581918889000008</v>
      </c>
      <c r="I22" s="50">
        <v>512.65722021099998</v>
      </c>
      <c r="J22" s="51">
        <v>638.09368873599999</v>
      </c>
      <c r="L22" s="52"/>
      <c r="M22" s="52"/>
      <c r="N22" s="52"/>
      <c r="O22" s="52"/>
      <c r="P22" s="52"/>
      <c r="Q22" s="52"/>
      <c r="R22" s="52"/>
      <c r="S22" s="52"/>
      <c r="T22" s="52"/>
      <c r="U22" s="52"/>
      <c r="V22" s="52"/>
      <c r="W22" s="52"/>
      <c r="X22" s="52"/>
      <c r="Y22" s="52"/>
      <c r="Z22" s="52"/>
    </row>
    <row r="23" spans="1:26" x14ac:dyDescent="0.35">
      <c r="A23" s="48">
        <v>15</v>
      </c>
      <c r="B23" s="49" t="s">
        <v>176</v>
      </c>
      <c r="C23" s="50">
        <v>108.80704</v>
      </c>
      <c r="D23" s="54">
        <v>428.58496742099999</v>
      </c>
      <c r="E23" s="50">
        <v>537.39200742100002</v>
      </c>
      <c r="F23" s="50">
        <v>315.16916230599998</v>
      </c>
      <c r="G23" s="50">
        <v>6.293378444</v>
      </c>
      <c r="H23" s="54">
        <f t="shared" si="0"/>
        <v>17.788458729000013</v>
      </c>
      <c r="I23" s="50">
        <v>339.25099947899997</v>
      </c>
      <c r="J23" s="51">
        <v>198.14100794199999</v>
      </c>
      <c r="L23" s="52"/>
      <c r="M23" s="52"/>
      <c r="N23" s="52"/>
      <c r="O23" s="52"/>
      <c r="P23" s="52"/>
      <c r="Q23" s="52"/>
      <c r="R23" s="52"/>
      <c r="S23" s="52"/>
      <c r="T23" s="52"/>
      <c r="U23" s="52"/>
      <c r="V23" s="52"/>
      <c r="W23" s="52"/>
      <c r="X23" s="52"/>
      <c r="Y23" s="52"/>
      <c r="Z23" s="52"/>
    </row>
    <row r="24" spans="1:26" x14ac:dyDescent="0.35">
      <c r="A24" s="48">
        <v>16</v>
      </c>
      <c r="B24" s="49" t="s">
        <v>177</v>
      </c>
      <c r="C24" s="50">
        <v>100.57930440295</v>
      </c>
      <c r="D24" s="54">
        <v>177.63550372636999</v>
      </c>
      <c r="E24" s="50">
        <v>278.21480812932003</v>
      </c>
      <c r="F24" s="50">
        <v>173.17199267495002</v>
      </c>
      <c r="G24" s="50">
        <v>8.5948706655800002</v>
      </c>
      <c r="H24" s="54">
        <f t="shared" si="0"/>
        <v>21.357264994839966</v>
      </c>
      <c r="I24" s="50">
        <v>203.12412833536999</v>
      </c>
      <c r="J24" s="51">
        <v>75.090679793950002</v>
      </c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</row>
    <row r="25" spans="1:26" x14ac:dyDescent="0.35">
      <c r="A25" s="48">
        <v>17</v>
      </c>
      <c r="B25" s="49" t="s">
        <v>178</v>
      </c>
      <c r="C25" s="50">
        <v>134.85200410300001</v>
      </c>
      <c r="D25" s="54">
        <v>126.170936129</v>
      </c>
      <c r="E25" s="50">
        <v>261.022940232</v>
      </c>
      <c r="F25" s="50">
        <v>67.904169922999998</v>
      </c>
      <c r="G25" s="50">
        <v>1.8256344449999999</v>
      </c>
      <c r="H25" s="54">
        <f t="shared" si="0"/>
        <v>30.219379481999994</v>
      </c>
      <c r="I25" s="50">
        <v>99.949183849999997</v>
      </c>
      <c r="J25" s="51">
        <v>161.073756382</v>
      </c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  <c r="X25" s="52"/>
      <c r="Y25" s="52"/>
      <c r="Z25" s="52"/>
    </row>
    <row r="26" spans="1:26" x14ac:dyDescent="0.35">
      <c r="A26" s="48">
        <v>18</v>
      </c>
      <c r="B26" s="49" t="s">
        <v>179</v>
      </c>
      <c r="C26" s="50">
        <v>170.93234551</v>
      </c>
      <c r="D26" s="54">
        <v>4.7589025548900006</v>
      </c>
      <c r="E26" s="50">
        <v>175.69124806489</v>
      </c>
      <c r="F26" s="50">
        <v>6.3633566449999996</v>
      </c>
      <c r="G26" s="50">
        <v>1.4409830219999999</v>
      </c>
      <c r="H26" s="54">
        <f t="shared" si="0"/>
        <v>7.3315241828899991</v>
      </c>
      <c r="I26" s="50">
        <v>15.135863849889999</v>
      </c>
      <c r="J26" s="51">
        <v>160.555384215</v>
      </c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  <c r="X26" s="52"/>
      <c r="Y26" s="52"/>
      <c r="Z26" s="52"/>
    </row>
    <row r="27" spans="1:26" s="4" customFormat="1" x14ac:dyDescent="0.35">
      <c r="A27" s="44" t="s">
        <v>180</v>
      </c>
      <c r="B27" s="45"/>
      <c r="C27" s="46"/>
      <c r="D27" s="54"/>
      <c r="E27" s="46"/>
      <c r="F27" s="46"/>
      <c r="G27" s="46"/>
      <c r="H27" s="54"/>
      <c r="I27" s="46"/>
      <c r="J27" s="46"/>
      <c r="L27" s="53"/>
      <c r="M27" s="53"/>
      <c r="N27" s="53"/>
      <c r="O27" s="53"/>
      <c r="P27" s="53"/>
      <c r="Q27" s="53"/>
      <c r="R27" s="53"/>
      <c r="S27" s="53"/>
      <c r="T27" s="53"/>
      <c r="U27" s="53"/>
      <c r="V27" s="53"/>
      <c r="W27" s="53"/>
      <c r="X27" s="53"/>
      <c r="Y27" s="53"/>
      <c r="Z27" s="53"/>
    </row>
    <row r="28" spans="1:26" x14ac:dyDescent="0.35">
      <c r="A28" s="48">
        <v>1</v>
      </c>
      <c r="B28" s="49" t="s">
        <v>182</v>
      </c>
      <c r="C28" s="50">
        <v>920.04283611100004</v>
      </c>
      <c r="D28" s="54">
        <v>2647.7059193320001</v>
      </c>
      <c r="E28" s="50">
        <v>3567.7487554429999</v>
      </c>
      <c r="F28" s="50">
        <v>3125.3304562389999</v>
      </c>
      <c r="G28" s="50">
        <v>61.204844596000001</v>
      </c>
      <c r="H28" s="54">
        <f t="shared" ref="H28:H32" si="1">I28-(F28+G28)</f>
        <v>6.7054206220000196</v>
      </c>
      <c r="I28" s="50">
        <v>3193.2407214569998</v>
      </c>
      <c r="J28" s="51">
        <v>374.50803398599999</v>
      </c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52"/>
      <c r="W28" s="52"/>
      <c r="X28" s="52"/>
      <c r="Y28" s="52"/>
      <c r="Z28" s="52"/>
    </row>
    <row r="29" spans="1:26" x14ac:dyDescent="0.35">
      <c r="A29" s="48">
        <v>2</v>
      </c>
      <c r="B29" s="49" t="s">
        <v>183</v>
      </c>
      <c r="C29" s="50">
        <v>1708.096185463</v>
      </c>
      <c r="D29" s="54">
        <v>700.83940904400004</v>
      </c>
      <c r="E29" s="50">
        <v>2408.9355945070001</v>
      </c>
      <c r="F29" s="50">
        <v>747.76624921899997</v>
      </c>
      <c r="G29" s="50">
        <v>307.56055687600002</v>
      </c>
      <c r="H29" s="54">
        <f t="shared" si="1"/>
        <v>108.09895478450017</v>
      </c>
      <c r="I29" s="50">
        <v>1163.4257608795001</v>
      </c>
      <c r="J29" s="51">
        <v>1245.5098336275</v>
      </c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52"/>
      <c r="Y29" s="52"/>
      <c r="Z29" s="52"/>
    </row>
    <row r="30" spans="1:26" x14ac:dyDescent="0.35">
      <c r="A30" s="48">
        <v>3</v>
      </c>
      <c r="B30" s="49" t="s">
        <v>181</v>
      </c>
      <c r="C30" s="50">
        <v>2119.3132442360002</v>
      </c>
      <c r="D30" s="54">
        <v>867.08949844268795</v>
      </c>
      <c r="E30" s="50">
        <v>2986.4027426786879</v>
      </c>
      <c r="F30" s="50">
        <v>1356.459392819</v>
      </c>
      <c r="G30" s="50">
        <v>367.62396786199997</v>
      </c>
      <c r="H30" s="54">
        <f t="shared" si="1"/>
        <v>265.7582574050914</v>
      </c>
      <c r="I30" s="50">
        <v>1989.8416180860913</v>
      </c>
      <c r="J30" s="51">
        <v>996.56112459400003</v>
      </c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52"/>
      <c r="W30" s="52"/>
      <c r="X30" s="52"/>
      <c r="Y30" s="52"/>
      <c r="Z30" s="52"/>
    </row>
    <row r="31" spans="1:26" x14ac:dyDescent="0.35">
      <c r="A31" s="48">
        <v>4</v>
      </c>
      <c r="B31" s="49" t="s">
        <v>200</v>
      </c>
      <c r="C31" s="50">
        <v>140.72561673999999</v>
      </c>
      <c r="D31" s="54">
        <v>11.324740197000001</v>
      </c>
      <c r="E31" s="50">
        <v>152.050356937</v>
      </c>
      <c r="F31" s="50">
        <v>0.20653674599999999</v>
      </c>
      <c r="G31" s="50">
        <v>4.9967900000000005E-4</v>
      </c>
      <c r="H31" s="54">
        <f t="shared" si="1"/>
        <v>1.8469848239999997</v>
      </c>
      <c r="I31" s="50">
        <v>2.0540212489999998</v>
      </c>
      <c r="J31" s="51">
        <v>149.99633568799999</v>
      </c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52"/>
      <c r="W31" s="52"/>
      <c r="X31" s="52"/>
      <c r="Y31" s="52"/>
      <c r="Z31" s="52"/>
    </row>
    <row r="32" spans="1:26" s="4" customFormat="1" x14ac:dyDescent="0.35">
      <c r="A32" s="90" t="s">
        <v>184</v>
      </c>
      <c r="B32" s="91"/>
      <c r="C32" s="55">
        <v>29451.831956739992</v>
      </c>
      <c r="D32" s="46">
        <v>16789.899479445601</v>
      </c>
      <c r="E32" s="55">
        <v>46241.731436185568</v>
      </c>
      <c r="F32" s="55">
        <v>16905.509300917878</v>
      </c>
      <c r="G32" s="55">
        <v>7105.6817160550245</v>
      </c>
      <c r="H32" s="46">
        <f t="shared" si="1"/>
        <v>3872.5754420269295</v>
      </c>
      <c r="I32" s="55">
        <v>27883.766458999831</v>
      </c>
      <c r="J32" s="55">
        <v>18357.964977187141</v>
      </c>
      <c r="K32" s="53"/>
      <c r="L32" s="53"/>
      <c r="M32" s="53"/>
      <c r="N32" s="53"/>
      <c r="O32" s="53"/>
      <c r="P32" s="53"/>
      <c r="Q32" s="53"/>
      <c r="R32" s="53"/>
      <c r="S32" s="53"/>
      <c r="T32" s="53"/>
      <c r="U32" s="53"/>
      <c r="V32" s="53"/>
      <c r="W32" s="53"/>
      <c r="X32" s="53"/>
      <c r="Y32" s="53"/>
      <c r="Z32" s="53"/>
    </row>
    <row r="33" spans="1:1" x14ac:dyDescent="0.35">
      <c r="A33" s="56"/>
    </row>
  </sheetData>
  <mergeCells count="6">
    <mergeCell ref="J4:J5"/>
    <mergeCell ref="A32:B32"/>
    <mergeCell ref="A4:A5"/>
    <mergeCell ref="B4:B5"/>
    <mergeCell ref="C4:E4"/>
    <mergeCell ref="F4:I4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27851D-FB11-49A4-8F43-2CD24EC850A2}">
  <sheetPr>
    <tabColor rgb="FFC00000"/>
  </sheetPr>
  <dimension ref="A1:L35"/>
  <sheetViews>
    <sheetView showGridLines="0" view="pageBreakPreview" zoomScale="80" zoomScaleSheetLayoutView="80" workbookViewId="0">
      <pane xSplit="2" ySplit="4" topLeftCell="C5" activePane="bottomRight" state="frozen"/>
      <selection activeCell="N6" sqref="N6"/>
      <selection pane="topRight" activeCell="N6" sqref="N6"/>
      <selection pane="bottomLeft" activeCell="N6" sqref="N6"/>
      <selection pane="bottomRight" activeCell="E28" activeCellId="2" sqref="E15 E27 E28"/>
    </sheetView>
  </sheetViews>
  <sheetFormatPr defaultColWidth="10.26953125" defaultRowHeight="14.5" x14ac:dyDescent="0.35"/>
  <cols>
    <col min="1" max="1" width="3.453125" customWidth="1"/>
    <col min="2" max="2" width="38.81640625" customWidth="1"/>
    <col min="3" max="5" width="20.26953125" customWidth="1"/>
    <col min="6" max="6" width="9.26953125" customWidth="1"/>
  </cols>
  <sheetData>
    <row r="1" spans="1:8" x14ac:dyDescent="0.35">
      <c r="A1" s="57" t="s">
        <v>201</v>
      </c>
    </row>
    <row r="2" spans="1:8" x14ac:dyDescent="0.35">
      <c r="A2" s="58" t="s">
        <v>189</v>
      </c>
    </row>
    <row r="4" spans="1:8" ht="36" customHeight="1" x14ac:dyDescent="0.35">
      <c r="A4" s="59" t="s">
        <v>148</v>
      </c>
      <c r="B4" s="59" t="s">
        <v>185</v>
      </c>
      <c r="C4" s="59" t="s">
        <v>191</v>
      </c>
      <c r="D4" s="59" t="s">
        <v>192</v>
      </c>
      <c r="E4" s="59" t="s">
        <v>186</v>
      </c>
    </row>
    <row r="5" spans="1:8" x14ac:dyDescent="0.35">
      <c r="A5" s="44" t="s">
        <v>160</v>
      </c>
      <c r="B5" s="45"/>
      <c r="C5" s="60"/>
      <c r="D5" s="61"/>
      <c r="E5" s="61"/>
    </row>
    <row r="6" spans="1:8" x14ac:dyDescent="0.35">
      <c r="A6" s="48">
        <v>1</v>
      </c>
      <c r="B6" s="49" t="s">
        <v>161</v>
      </c>
      <c r="C6" s="62">
        <v>6795.1795738866294</v>
      </c>
      <c r="D6" s="62">
        <v>6814.4573965293002</v>
      </c>
      <c r="E6" s="62">
        <v>1107.3864158065401</v>
      </c>
    </row>
    <row r="7" spans="1:8" x14ac:dyDescent="0.35">
      <c r="A7" s="44" t="s">
        <v>162</v>
      </c>
      <c r="B7" s="63"/>
      <c r="C7" s="61"/>
      <c r="D7" s="61"/>
      <c r="E7" s="61"/>
      <c r="F7" s="64"/>
      <c r="G7" s="64"/>
      <c r="H7" s="64"/>
    </row>
    <row r="8" spans="1:8" x14ac:dyDescent="0.35">
      <c r="A8" s="65">
        <v>1</v>
      </c>
      <c r="B8" s="65" t="s">
        <v>163</v>
      </c>
      <c r="C8" s="62">
        <v>3.5969448829999999</v>
      </c>
      <c r="D8" s="62">
        <v>-1.5882434000000001E-2</v>
      </c>
      <c r="E8" s="62">
        <v>1.95343614</v>
      </c>
    </row>
    <row r="9" spans="1:8" x14ac:dyDescent="0.35">
      <c r="A9" s="65">
        <v>2</v>
      </c>
      <c r="B9" s="65" t="s">
        <v>164</v>
      </c>
      <c r="C9" s="62">
        <v>3.142555008</v>
      </c>
      <c r="D9" s="62">
        <v>1.5707049749999999</v>
      </c>
      <c r="E9" s="62">
        <v>2.2253859349999998</v>
      </c>
      <c r="F9" s="64"/>
      <c r="G9" s="64"/>
      <c r="H9" s="64"/>
    </row>
    <row r="10" spans="1:8" x14ac:dyDescent="0.35">
      <c r="A10" s="65">
        <v>3</v>
      </c>
      <c r="B10" s="65" t="s">
        <v>165</v>
      </c>
      <c r="C10" s="62">
        <v>49.681759864297099</v>
      </c>
      <c r="D10" s="62">
        <v>18.616897615904499</v>
      </c>
      <c r="E10" s="62">
        <v>7.08925075810801</v>
      </c>
      <c r="F10" s="64"/>
      <c r="G10" s="64"/>
      <c r="H10" s="64"/>
    </row>
    <row r="11" spans="1:8" x14ac:dyDescent="0.35">
      <c r="A11" s="65">
        <v>4</v>
      </c>
      <c r="B11" s="65" t="s">
        <v>166</v>
      </c>
      <c r="C11" s="62">
        <v>103.859310816</v>
      </c>
      <c r="D11" s="62">
        <v>86.927106394000006</v>
      </c>
      <c r="E11" s="62">
        <v>10.051338901999999</v>
      </c>
      <c r="F11" s="64"/>
      <c r="G11" s="64"/>
      <c r="H11" s="64"/>
    </row>
    <row r="12" spans="1:8" x14ac:dyDescent="0.35">
      <c r="A12" s="65">
        <v>5</v>
      </c>
      <c r="B12" s="65" t="s">
        <v>167</v>
      </c>
      <c r="C12" s="62">
        <v>155.73795165216001</v>
      </c>
      <c r="D12" s="62">
        <v>143.71678125193</v>
      </c>
      <c r="E12" s="62">
        <v>11.22971736453</v>
      </c>
      <c r="F12" s="64"/>
      <c r="G12" s="64"/>
      <c r="H12" s="64"/>
    </row>
    <row r="13" spans="1:8" x14ac:dyDescent="0.35">
      <c r="A13" s="65">
        <v>6</v>
      </c>
      <c r="B13" s="65" t="s">
        <v>168</v>
      </c>
      <c r="C13" s="62">
        <v>22.932311324</v>
      </c>
      <c r="D13" s="62">
        <v>8.827648108</v>
      </c>
      <c r="E13" s="62">
        <v>4.2156344849999998</v>
      </c>
      <c r="F13" s="64"/>
      <c r="G13" s="64"/>
      <c r="H13" s="64"/>
    </row>
    <row r="14" spans="1:8" x14ac:dyDescent="0.35">
      <c r="A14" s="65">
        <v>7</v>
      </c>
      <c r="B14" s="65" t="s">
        <v>169</v>
      </c>
      <c r="C14" s="62">
        <v>18.927961110999998</v>
      </c>
      <c r="D14" s="62">
        <v>9.5858943960000005</v>
      </c>
      <c r="E14" s="62">
        <v>1.922225557</v>
      </c>
      <c r="F14" s="64"/>
      <c r="G14" s="64"/>
      <c r="H14" s="64"/>
    </row>
    <row r="15" spans="1:8" x14ac:dyDescent="0.35">
      <c r="A15" s="65">
        <v>8</v>
      </c>
      <c r="B15" s="65" t="s">
        <v>203</v>
      </c>
      <c r="C15" s="62">
        <v>8.211706671</v>
      </c>
      <c r="D15" s="62">
        <v>2.8570719069999999</v>
      </c>
      <c r="E15" s="62">
        <v>3.2567056390000002</v>
      </c>
      <c r="F15" s="64"/>
      <c r="G15" s="64"/>
      <c r="H15" s="64"/>
    </row>
    <row r="16" spans="1:8" x14ac:dyDescent="0.35">
      <c r="A16" s="65">
        <v>9</v>
      </c>
      <c r="B16" s="65" t="s">
        <v>170</v>
      </c>
      <c r="C16" s="62">
        <v>45.839000151</v>
      </c>
      <c r="D16" s="62">
        <v>2.4815211650000002</v>
      </c>
      <c r="E16" s="62">
        <v>19.671011195999998</v>
      </c>
      <c r="F16" s="64"/>
      <c r="G16" s="64"/>
      <c r="H16" s="64"/>
    </row>
    <row r="17" spans="1:12" x14ac:dyDescent="0.35">
      <c r="A17" s="65">
        <v>10</v>
      </c>
      <c r="B17" s="65" t="s">
        <v>171</v>
      </c>
      <c r="C17" s="62">
        <v>3.9140978795300003</v>
      </c>
      <c r="D17" s="62">
        <v>1.0298911911099999</v>
      </c>
      <c r="E17" s="62">
        <v>-0.37904055828</v>
      </c>
      <c r="F17" s="64"/>
      <c r="G17" s="64"/>
      <c r="H17" s="64"/>
    </row>
    <row r="18" spans="1:12" x14ac:dyDescent="0.35">
      <c r="A18" s="65">
        <v>11</v>
      </c>
      <c r="B18" s="65" t="s">
        <v>172</v>
      </c>
      <c r="C18" s="62">
        <v>58.793649164000001</v>
      </c>
      <c r="D18" s="62">
        <v>50.509421261</v>
      </c>
      <c r="E18" s="62">
        <v>9.3176999200000008</v>
      </c>
      <c r="F18" s="64"/>
      <c r="G18" s="64"/>
      <c r="H18" s="64"/>
    </row>
    <row r="19" spans="1:12" x14ac:dyDescent="0.35">
      <c r="A19" s="65">
        <v>12</v>
      </c>
      <c r="B19" s="65" t="s">
        <v>173</v>
      </c>
      <c r="C19" s="62">
        <v>43.948480431999997</v>
      </c>
      <c r="D19" s="62">
        <v>14.614209911</v>
      </c>
      <c r="E19" s="62">
        <v>3.911427362</v>
      </c>
      <c r="F19" s="64"/>
      <c r="G19" s="64"/>
      <c r="H19" s="64"/>
    </row>
    <row r="20" spans="1:12" x14ac:dyDescent="0.35">
      <c r="A20" s="65">
        <v>13</v>
      </c>
      <c r="B20" s="65" t="s">
        <v>174</v>
      </c>
      <c r="C20" s="62">
        <v>54.388590402089996</v>
      </c>
      <c r="D20" s="62">
        <v>41.132673510540002</v>
      </c>
      <c r="E20" s="62">
        <v>-0.95759383808999998</v>
      </c>
      <c r="F20" s="64"/>
      <c r="G20" s="64"/>
      <c r="H20" s="64"/>
    </row>
    <row r="21" spans="1:12" x14ac:dyDescent="0.35">
      <c r="A21" s="65">
        <v>14</v>
      </c>
      <c r="B21" s="65" t="s">
        <v>175</v>
      </c>
      <c r="C21" s="62">
        <v>195.58705602699999</v>
      </c>
      <c r="D21" s="62">
        <v>156.63642099399999</v>
      </c>
      <c r="E21" s="62">
        <v>27.402589905999999</v>
      </c>
      <c r="F21" s="64"/>
      <c r="G21" s="64"/>
      <c r="H21" s="64"/>
    </row>
    <row r="22" spans="1:12" x14ac:dyDescent="0.35">
      <c r="A22" s="65">
        <v>15</v>
      </c>
      <c r="B22" s="65" t="s">
        <v>176</v>
      </c>
      <c r="C22" s="62">
        <v>73.581277657000001</v>
      </c>
      <c r="D22" s="62">
        <v>31.762333189</v>
      </c>
      <c r="E22" s="62">
        <v>16.761356620000001</v>
      </c>
      <c r="F22" s="64"/>
      <c r="G22" s="64"/>
      <c r="H22" s="64"/>
    </row>
    <row r="23" spans="1:12" x14ac:dyDescent="0.35">
      <c r="A23" s="65">
        <v>16</v>
      </c>
      <c r="B23" s="65" t="s">
        <v>177</v>
      </c>
      <c r="C23" s="62">
        <v>15.79715632067</v>
      </c>
      <c r="D23" s="62">
        <v>13.747817235620001</v>
      </c>
      <c r="E23" s="62">
        <v>4.6072335429899995</v>
      </c>
      <c r="F23" s="64"/>
      <c r="G23" s="64"/>
      <c r="H23" s="64"/>
    </row>
    <row r="24" spans="1:12" x14ac:dyDescent="0.35">
      <c r="A24" s="65">
        <v>17</v>
      </c>
      <c r="B24" s="65" t="s">
        <v>178</v>
      </c>
      <c r="C24" s="62">
        <v>21.079123184</v>
      </c>
      <c r="D24" s="62">
        <v>7.9501226689999998</v>
      </c>
      <c r="E24" s="62">
        <v>14.979673865000001</v>
      </c>
      <c r="F24" s="64"/>
      <c r="G24" s="64"/>
      <c r="H24" s="64"/>
    </row>
    <row r="25" spans="1:12" x14ac:dyDescent="0.35">
      <c r="A25" s="65">
        <v>18</v>
      </c>
      <c r="B25" s="65" t="s">
        <v>179</v>
      </c>
      <c r="C25" s="62">
        <v>14.89248914</v>
      </c>
      <c r="D25" s="62">
        <v>5.6312105700000004</v>
      </c>
      <c r="E25" s="62">
        <v>10.025838872</v>
      </c>
      <c r="F25" s="64"/>
      <c r="G25" s="64"/>
      <c r="H25" s="64"/>
    </row>
    <row r="26" spans="1:12" x14ac:dyDescent="0.35">
      <c r="A26" s="44" t="s">
        <v>180</v>
      </c>
      <c r="B26" s="63"/>
      <c r="C26" s="61"/>
      <c r="D26" s="61"/>
      <c r="E26" s="61"/>
      <c r="F26" s="64"/>
      <c r="G26" s="64"/>
      <c r="H26" s="64"/>
    </row>
    <row r="27" spans="1:12" x14ac:dyDescent="0.35">
      <c r="A27" s="48">
        <v>1</v>
      </c>
      <c r="B27" s="49" t="s">
        <v>182</v>
      </c>
      <c r="C27" s="62">
        <v>254.066466561</v>
      </c>
      <c r="D27" s="62">
        <v>144.98120159800001</v>
      </c>
      <c r="E27" s="62">
        <v>54.105469512500001</v>
      </c>
    </row>
    <row r="28" spans="1:12" x14ac:dyDescent="0.35">
      <c r="A28" s="48">
        <v>2</v>
      </c>
      <c r="B28" s="49" t="s">
        <v>183</v>
      </c>
      <c r="C28" s="62">
        <v>480.510437626</v>
      </c>
      <c r="D28" s="62">
        <v>328.10513479600002</v>
      </c>
      <c r="E28" s="62">
        <v>136.79551027299999</v>
      </c>
      <c r="F28" s="64"/>
      <c r="G28" s="64"/>
      <c r="H28" s="64"/>
    </row>
    <row r="29" spans="1:12" x14ac:dyDescent="0.35">
      <c r="A29" s="48">
        <v>3</v>
      </c>
      <c r="B29" s="49" t="s">
        <v>181</v>
      </c>
      <c r="C29" s="62">
        <v>300.980933628</v>
      </c>
      <c r="D29" s="62">
        <v>314.32767802199999</v>
      </c>
      <c r="E29" s="62">
        <v>50.221369424000002</v>
      </c>
      <c r="F29" s="64"/>
      <c r="G29" s="64"/>
      <c r="H29" s="64"/>
      <c r="K29" s="66"/>
      <c r="L29" s="66"/>
    </row>
    <row r="30" spans="1:12" x14ac:dyDescent="0.35">
      <c r="A30" s="48">
        <v>4</v>
      </c>
      <c r="B30" s="49" t="s">
        <v>200</v>
      </c>
      <c r="C30" s="86">
        <v>0.13996545899999999</v>
      </c>
      <c r="D30" s="86">
        <v>4.9967900000000005E-4</v>
      </c>
      <c r="E30" s="86">
        <v>-1.2824157890000001</v>
      </c>
      <c r="F30" s="64"/>
      <c r="G30" s="64"/>
      <c r="H30" s="64"/>
      <c r="K30" s="66"/>
      <c r="L30" s="66"/>
    </row>
    <row r="31" spans="1:12" x14ac:dyDescent="0.35">
      <c r="A31" s="67" t="s">
        <v>184</v>
      </c>
      <c r="B31" s="68"/>
      <c r="C31" s="69">
        <v>8724.7887988473776</v>
      </c>
      <c r="D31" s="69">
        <v>8199.4537545344047</v>
      </c>
      <c r="E31" s="69">
        <v>1494.5102408952978</v>
      </c>
      <c r="F31" s="64"/>
      <c r="G31" s="64"/>
      <c r="H31" s="64"/>
    </row>
    <row r="32" spans="1:12" x14ac:dyDescent="0.35">
      <c r="A32" s="70"/>
      <c r="B32" s="65"/>
      <c r="C32" s="62"/>
      <c r="D32" s="62"/>
      <c r="E32" s="62"/>
      <c r="F32" s="64"/>
      <c r="G32" s="64"/>
      <c r="H32" s="64"/>
    </row>
    <row r="34" spans="4:4" x14ac:dyDescent="0.35">
      <c r="D34" s="71"/>
    </row>
    <row r="35" spans="4:4" x14ac:dyDescent="0.35">
      <c r="D35" s="71"/>
    </row>
  </sheetData>
  <phoneticPr fontId="27" type="noConversion"/>
  <pageMargins left="0.7" right="0.7" top="0.75" bottom="0.75" header="0.3" footer="0.3"/>
  <pageSetup paperSize="9" scale="83" orientation="portrait" r:id="rId1"/>
  <legacy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B97AD4B21F03A44AEDE29D6A0DA3C51" ma:contentTypeVersion="1" ma:contentTypeDescription="Create a new document." ma:contentTypeScope="" ma:versionID="5e984fcd9f19aba36b10882ac51a76b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b233dc41620c8da42f85d8428b07e23d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27C842EE-63CA-4D0C-97AC-28276923E3D5}"/>
</file>

<file path=customXml/itemProps2.xml><?xml version="1.0" encoding="utf-8"?>
<ds:datastoreItem xmlns:ds="http://schemas.openxmlformats.org/officeDocument/2006/customXml" ds:itemID="{315C7411-4073-4B6A-B028-7194B31D7F46}"/>
</file>

<file path=customXml/itemProps3.xml><?xml version="1.0" encoding="utf-8"?>
<ds:datastoreItem xmlns:ds="http://schemas.openxmlformats.org/officeDocument/2006/customXml" ds:itemID="{52EC5A7F-457E-4C0B-A132-67BE2339D56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7</vt:i4>
      </vt:variant>
    </vt:vector>
  </HeadingPairs>
  <TitlesOfParts>
    <vt:vector size="12" baseType="lpstr">
      <vt:lpstr>Lampiran 1</vt:lpstr>
      <vt:lpstr>Lampiran 2</vt:lpstr>
      <vt:lpstr>Lampiran 2A</vt:lpstr>
      <vt:lpstr>Lampiran 3</vt:lpstr>
      <vt:lpstr>Lampiran 4</vt:lpstr>
      <vt:lpstr>'Lampiran 1'!Print_Area</vt:lpstr>
      <vt:lpstr>'Lampiran 2'!Print_Area</vt:lpstr>
      <vt:lpstr>'Lampiran 2A'!Print_Area</vt:lpstr>
      <vt:lpstr>'Lampiran 3'!Print_Area</vt:lpstr>
      <vt:lpstr>'Lampiran 1'!Print_Titles</vt:lpstr>
      <vt:lpstr>'Lampiran 2'!Print_Titles</vt:lpstr>
      <vt:lpstr>'Lampiran 2A'!Print_Titles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Rizky Nurkhaerani</dc:creator>
  <cp:lastModifiedBy>Rizky Nurkhaerani</cp:lastModifiedBy>
  <dcterms:created xsi:type="dcterms:W3CDTF">2024-12-21T13:23:47Z</dcterms:created>
  <dcterms:modified xsi:type="dcterms:W3CDTF">2025-12-19T09:42:16Z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0x010100BB97AD4B21F03A44AEDE29D6A0DA3C51</vt:lpwstr>
  </property>
</Properties>
</file>