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1"/>
  </bookViews>
  <sheets>
    <sheet name="data aset IKNB" sheetId="2" r:id="rId1"/>
    <sheet name="Pelaku IKNB" sheetId="3" r:id="rId2"/>
  </sheets>
  <definedNames>
    <definedName name="_xlnm.Print_Area" localSheetId="0">'data aset IKNB'!$B$1:$K$47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K23" i="2" l="1"/>
  <c r="K24" i="2"/>
  <c r="K25" i="2"/>
  <c r="K26" i="2"/>
  <c r="K27" i="2"/>
  <c r="K15" i="2"/>
  <c r="K16" i="2"/>
  <c r="K9" i="2"/>
  <c r="K10" i="2"/>
  <c r="K11" i="2"/>
  <c r="K12" i="2"/>
  <c r="K31" i="2" l="1"/>
  <c r="K30" i="2"/>
  <c r="K29" i="2"/>
  <c r="K22" i="2"/>
  <c r="K19" i="2"/>
  <c r="K20" i="2"/>
  <c r="K18" i="2"/>
  <c r="K14" i="2"/>
  <c r="K8" i="2"/>
  <c r="J7" i="2" l="1"/>
  <c r="I7" i="2"/>
  <c r="K7" i="2" s="1"/>
  <c r="J13" i="2"/>
  <c r="I13" i="2"/>
  <c r="J17" i="2"/>
  <c r="I17" i="2"/>
  <c r="K17" i="2" s="1"/>
  <c r="J21" i="2"/>
  <c r="I21" i="2"/>
  <c r="I28" i="2"/>
  <c r="J28" i="2"/>
  <c r="K28" i="2" l="1"/>
  <c r="K21" i="2"/>
  <c r="K13" i="2"/>
  <c r="J32" i="2"/>
  <c r="I32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B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s="1"/>
  <c r="D20" i="3" l="1"/>
  <c r="D12" i="3"/>
  <c r="K32" i="2"/>
  <c r="C32" i="3" l="1"/>
  <c r="D32" i="3"/>
  <c r="E30" i="2"/>
  <c r="E29" i="2"/>
  <c r="C28" i="2"/>
  <c r="E28" i="2" s="1"/>
  <c r="B32" i="3" l="1"/>
  <c r="E8" i="2" l="1"/>
  <c r="E9" i="2"/>
  <c r="E10" i="2"/>
  <c r="E11" i="2"/>
  <c r="E12" i="2"/>
  <c r="E14" i="2"/>
  <c r="E15" i="2"/>
  <c r="E16" i="2"/>
  <c r="E18" i="2"/>
  <c r="E19" i="2"/>
  <c r="E20" i="2"/>
  <c r="E22" i="2"/>
  <c r="E23" i="2"/>
  <c r="E24" i="2"/>
  <c r="E25" i="2"/>
  <c r="E26" i="2"/>
  <c r="E27" i="2"/>
  <c r="E31" i="2"/>
  <c r="D21" i="2" l="1"/>
  <c r="D17" i="2"/>
  <c r="D13" i="2"/>
  <c r="D7" i="2"/>
  <c r="C7" i="2"/>
  <c r="C13" i="2"/>
  <c r="C17" i="2"/>
  <c r="E17" i="2" s="1"/>
  <c r="C21" i="2"/>
  <c r="D32" i="2" l="1"/>
  <c r="C32" i="2"/>
  <c r="E7" i="2"/>
  <c r="E21" i="2"/>
  <c r="E13" i="2"/>
  <c r="E32" i="2" l="1"/>
</calcChain>
</file>

<file path=xl/sharedStrings.xml><?xml version="1.0" encoding="utf-8"?>
<sst xmlns="http://schemas.openxmlformats.org/spreadsheetml/2006/main" count="115" uniqueCount="56">
  <si>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</si>
  <si>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</si>
  <si>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</si>
  <si>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</si>
  <si>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</si>
  <si>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</si>
  <si>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</si>
  <si>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</si>
  <si>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</si>
  <si>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</si>
  <si>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</si>
  <si>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</si>
  <si>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</si>
  <si>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</si>
  <si>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</si>
  <si>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</si>
  <si>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</si>
  <si>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</si>
  <si>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</si>
  <si>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</si>
  <si>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</si>
  <si>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</si>
  <si>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</si>
  <si>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</si>
  <si>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</si>
  <si>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2. PT Pegadaian (Persero)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</si>
  <si>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</si>
  <si>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</si>
  <si>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</si>
  <si>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</si>
  <si>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</si>
  <si>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</si>
  <si>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</si>
  <si>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</si>
  <si>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</si>
  <si>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</si>
  <si>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</si>
  <si>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Data Syariah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</si>
  <si>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</si>
  <si>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</si>
  <si>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</si>
  <si>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</si>
  <si>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</si>
  <si>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</si>
  <si>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</si>
  <si>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</si>
  <si>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</si>
  <si>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</si>
  <si>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April 2017</t>
  </si>
  <si>
    <t>http://www.ojk.go.id/id/kanal/iknb/data-dan-statistik/asuransi/Pages/Statistik-Asuransi---April-2017.aspx</t>
  </si>
  <si>
    <t>http://www.ojk.go.id/id/kanal/iknb/data-dan-statistik/lembaga-pembiayaan/Pages/Statistik-Lembaga-Pembiayaan-Periode-April-2017.aspx</t>
  </si>
  <si>
    <t>http://www.ojk.go.id/id/kanal/iknb/data-dan-statistik/dana-pensiun/Pages/Statistik-Dana-Pensiun---April-2017.aspx</t>
  </si>
  <si>
    <t>http://www.ojk.go.id/id/kanal/iknb/data-dan-statistik/lembaga-keuangan-khusus/Pages/Statistik-Lembaga-Keuangan-Khusus-Indonesia---April-2017.aspx</t>
  </si>
  <si>
    <t>http://www.ojk.go.id/id/kanal/iknb/data-dan-statistik/statistik-lkm/Pages/Ikhtisar-Data-Keuangan-LKM-April-2017.aspx</t>
  </si>
  <si>
    <t>6.</t>
  </si>
  <si>
    <t>http://www.ojk.go.id/id/kanal/syariah/data-dan-statistik/iknb-syariah/Pages/Statistik-IKNB-Syariah-Periode-April-2017.aspx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</si>
</sst>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</numFmts>
  <fonts count="5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4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6">
      <alignment vertical="center" wrapText="1"/>
    </xf>
    <xf numFmtId="0" fontId="22" fillId="0" borderId="7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1" applyFont="0" applyFill="0" applyAlignment="0">
      <protection locked="0"/>
    </xf>
    <xf numFmtId="170" fontId="11" fillId="0" borderId="12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166" fontId="3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4" fontId="3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9" fontId="3" fillId="0" borderId="0"/>
    <xf numFmtId="180" fontId="3" fillId="3" borderId="0" applyNumberFormat="0" applyBorder="0" applyAlignment="0" applyProtection="0"/>
    <xf numFmtId="180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80" fontId="1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/>
    <xf numFmtId="43" fontId="4" fillId="0" borderId="0" xfId="1" applyFont="1"/>
    <xf numFmtId="0" fontId="4" fillId="0" borderId="0" xfId="0" applyFont="1"/>
    <xf numFmtId="0" fontId="6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2" xfId="0" applyFont="1" applyFill="1" applyBorder="1" applyAlignment="1">
      <alignment horizontal="left" indent="2"/>
    </xf>
    <xf numFmtId="0" fontId="5" fillId="0" borderId="1" xfId="0" applyFont="1" applyBorder="1" applyAlignment="1">
      <alignment horizontal="center"/>
    </xf>
    <xf numFmtId="43" fontId="4" fillId="0" borderId="2" xfId="2" applyNumberFormat="1" applyFont="1" applyFill="1" applyBorder="1"/>
    <xf numFmtId="0" fontId="8" fillId="9" borderId="14" xfId="0" applyFont="1" applyFill="1" applyBorder="1" applyAlignment="1">
      <alignment horizontal="right" vertical="center"/>
    </xf>
    <xf numFmtId="0" fontId="0" fillId="9" borderId="0" xfId="0" applyFill="1"/>
    <xf numFmtId="43" fontId="8" fillId="9" borderId="2" xfId="2" applyNumberFormat="1" applyFont="1" applyFill="1" applyBorder="1"/>
    <xf numFmtId="0" fontId="2" fillId="0" borderId="0" xfId="0" applyFont="1"/>
    <xf numFmtId="0" fontId="47" fillId="4" borderId="5" xfId="0" applyFont="1" applyFill="1" applyBorder="1" applyAlignment="1">
      <alignment vertical="center"/>
    </xf>
    <xf numFmtId="0" fontId="46" fillId="0" borderId="5" xfId="0" applyFont="1" applyBorder="1" applyAlignment="1">
      <alignment vertical="center"/>
    </xf>
    <xf numFmtId="2" fontId="4" fillId="0" borderId="2" xfId="2" applyNumberFormat="1" applyFont="1" applyBorder="1" applyAlignment="1">
      <alignment horizontal="right"/>
    </xf>
    <xf numFmtId="0" fontId="8" fillId="9" borderId="5" xfId="0" applyFont="1" applyFill="1" applyBorder="1" applyAlignment="1">
      <alignment vertical="center"/>
    </xf>
    <xf numFmtId="0" fontId="8" fillId="9" borderId="2" xfId="0" applyFont="1" applyFill="1" applyBorder="1" applyAlignment="1">
      <alignment vertical="top"/>
    </xf>
    <xf numFmtId="0" fontId="8" fillId="9" borderId="2" xfId="0" applyFont="1" applyFill="1" applyBorder="1"/>
    <xf numFmtId="3" fontId="47" fillId="4" borderId="5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47" fillId="9" borderId="14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0" fontId="2" fillId="9" borderId="0" xfId="0" applyFont="1" applyFill="1"/>
    <xf numFmtId="1" fontId="47" fillId="9" borderId="14" xfId="0" applyNumberFormat="1" applyFont="1" applyFill="1" applyBorder="1" applyAlignment="1">
      <alignment horizontal="right" vertical="center"/>
    </xf>
    <xf numFmtId="0" fontId="47" fillId="9" borderId="5" xfId="0" applyFont="1" applyFill="1" applyBorder="1" applyAlignment="1">
      <alignment vertical="center"/>
    </xf>
    <xf numFmtId="0" fontId="48" fillId="9" borderId="2" xfId="0" applyFont="1" applyFill="1" applyBorder="1"/>
    <xf numFmtId="2" fontId="8" fillId="9" borderId="2" xfId="2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6" fillId="0" borderId="2" xfId="0" applyFont="1" applyFill="1" applyBorder="1" applyAlignment="1">
      <alignment horizontal="left" indent="2"/>
    </xf>
    <xf numFmtId="0" fontId="2" fillId="0" borderId="0" xfId="0" applyFont="1" applyFill="1"/>
    <xf numFmtId="0" fontId="0" fillId="0" borderId="0" xfId="0" applyFill="1"/>
    <xf numFmtId="0" fontId="8" fillId="4" borderId="2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43" fontId="8" fillId="8" borderId="2" xfId="1" applyFont="1" applyFill="1" applyBorder="1" applyAlignment="1">
      <alignment horizontal="center" vertical="center"/>
    </xf>
    <xf numFmtId="182" fontId="6" fillId="0" borderId="2" xfId="845" applyNumberFormat="1" applyFont="1" applyFill="1" applyBorder="1"/>
    <xf numFmtId="182" fontId="0" fillId="0" borderId="0" xfId="845" applyNumberFormat="1" applyFont="1" applyFill="1"/>
    <xf numFmtId="182" fontId="4" fillId="0" borderId="2" xfId="845" applyNumberFormat="1" applyFont="1" applyBorder="1" applyAlignment="1">
      <alignment horizontal="right"/>
    </xf>
    <xf numFmtId="182" fontId="8" fillId="9" borderId="2" xfId="845" applyNumberFormat="1" applyFont="1" applyFill="1" applyBorder="1" applyAlignment="1">
      <alignment horizontal="right"/>
    </xf>
    <xf numFmtId="43" fontId="0" fillId="0" borderId="0" xfId="0" applyNumberFormat="1" applyFill="1"/>
    <xf numFmtId="182" fontId="4" fillId="0" borderId="2" xfId="845" applyNumberFormat="1" applyFont="1" applyFill="1" applyBorder="1"/>
    <xf numFmtId="0" fontId="50" fillId="0" borderId="0" xfId="846"/>
    <xf numFmtId="182" fontId="8" fillId="9" borderId="2" xfId="845" applyNumberFormat="1" applyFont="1" applyFill="1" applyBorder="1" applyAlignment="1">
      <alignment vertical="top"/>
    </xf>
    <xf numFmtId="182" fontId="8" fillId="9" borderId="2" xfId="845" applyNumberFormat="1" applyFont="1" applyFill="1" applyBorder="1"/>
    <xf numFmtId="0" fontId="49" fillId="10" borderId="0" xfId="0" applyFont="1" applyFill="1" applyAlignment="1">
      <alignment horizontal="center"/>
    </xf>
    <xf numFmtId="43" fontId="8" fillId="8" borderId="2" xfId="1" applyFont="1" applyFill="1" applyBorder="1" applyAlignment="1">
      <alignment horizontal="center" vertical="center"/>
    </xf>
    <xf numFmtId="181" fontId="8" fillId="8" borderId="3" xfId="1" quotePrefix="1" applyNumberFormat="1" applyFont="1" applyFill="1" applyBorder="1" applyAlignment="1">
      <alignment horizontal="center" vertical="center"/>
    </xf>
    <xf numFmtId="181" fontId="8" fillId="8" borderId="4" xfId="1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</cellXfs>
  <cellStyles count="847">
    <cellStyle name="_x0004_" xfId="477"/>
    <cellStyle name="_x0004_ 2" xfId="470"/>
    <cellStyle name="40% - Accent4 2" xfId="706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2" xfId="495"/>
    <cellStyle name="Comma  - Style3" xfId="496"/>
    <cellStyle name="Comma  - Style4" xfId="497"/>
    <cellStyle name="Comma  - Style5" xfId="498"/>
    <cellStyle name="Comma  - Style6" xfId="499"/>
    <cellStyle name="Comma  - Style7" xfId="500"/>
    <cellStyle name="Comma [0]" xfId="845" builtinId="6"/>
    <cellStyle name="Comma [0] 10" xfId="501"/>
    <cellStyle name="Comma [0] 11" xfId="689"/>
    <cellStyle name="Comma [0] 12" xfId="5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3" xfId="504"/>
    <cellStyle name="Comma [0] 2 4" xfId="505"/>
    <cellStyle name="Comma [0] 2 5" xfId="506"/>
    <cellStyle name="Comma [0] 2 6" xfId="502"/>
    <cellStyle name="Comma [0] 3" xfId="507"/>
    <cellStyle name="Comma [0] 3 2" xfId="508"/>
    <cellStyle name="Comma [0] 3 2 2" xfId="509"/>
    <cellStyle name="Comma [0] 3 3" xfId="510"/>
    <cellStyle name="Comma [0] 4" xfId="511"/>
    <cellStyle name="Comma [0] 4 2" xfId="512"/>
    <cellStyle name="Comma [0] 4 3" xfId="513"/>
    <cellStyle name="Comma [0] 5" xfId="514"/>
    <cellStyle name="Comma [0] 5 2" xfId="515"/>
    <cellStyle name="Comma [0] 6" xfId="516"/>
    <cellStyle name="Comma [0] 7" xfId="517"/>
    <cellStyle name="Comma [0] 7 2" xfId="518"/>
    <cellStyle name="Comma [0] 7 3" xfId="519"/>
    <cellStyle name="Comma [0] 8" xfId="520"/>
    <cellStyle name="Comma [0] 8 2" xfId="521"/>
    <cellStyle name="Comma [0] 8 3" xfId="522"/>
    <cellStyle name="Comma [0] 9" xfId="523"/>
    <cellStyle name="Comma 10" xfId="157"/>
    <cellStyle name="Comma 10 2" xfId="249"/>
    <cellStyle name="Comma 10 2 2" xfId="357"/>
    <cellStyle name="Comma 10 2 3" xfId="465"/>
    <cellStyle name="Comma 10 3" xfId="303"/>
    <cellStyle name="Comma 10 4" xfId="411"/>
    <cellStyle name="Comma 10 5" xfId="524"/>
    <cellStyle name="Comma 11" xfId="525"/>
    <cellStyle name="Comma 11 2 3" xfId="709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3" xfId="537"/>
    <cellStyle name="Comma 2 4" xfId="160"/>
    <cellStyle name="Comma 2 5" xfId="535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3" xfId="711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0" xfId="549"/>
    <cellStyle name="Comma 31" xfId="550"/>
    <cellStyle name="Comma 32" xfId="551"/>
    <cellStyle name="Comma 33" xfId="475"/>
    <cellStyle name="Comma 34" xfId="691"/>
    <cellStyle name="Comma 35" xfId="694"/>
    <cellStyle name="Comma 36" xfId="698"/>
    <cellStyle name="Comma 37" xfId="693"/>
    <cellStyle name="Comma 38" xfId="697"/>
    <cellStyle name="Comma 39" xfId="692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5" xfId="552"/>
    <cellStyle name="Comma 40" xfId="727"/>
    <cellStyle name="Comma 41" xfId="737"/>
    <cellStyle name="Comma 42" xfId="729"/>
    <cellStyle name="Comma 43" xfId="736"/>
    <cellStyle name="Comma 44" xfId="731"/>
    <cellStyle name="Comma 45" xfId="734"/>
    <cellStyle name="Comma 46" xfId="733"/>
    <cellStyle name="Comma 47" xfId="749"/>
    <cellStyle name="Comma 48" xfId="791"/>
    <cellStyle name="Comma 49" xfId="752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3" xfId="713"/>
    <cellStyle name="Comma 5 4" xfId="173"/>
    <cellStyle name="Comma 50" xfId="788"/>
    <cellStyle name="Comma 51" xfId="753"/>
    <cellStyle name="Comma 52" xfId="786"/>
    <cellStyle name="Comma 53" xfId="755"/>
    <cellStyle name="Comma 54" xfId="784"/>
    <cellStyle name="Comma 55" xfId="757"/>
    <cellStyle name="Comma 56" xfId="782"/>
    <cellStyle name="Comma 57" xfId="759"/>
    <cellStyle name="Comma 58" xfId="780"/>
    <cellStyle name="Comma 59" xfId="761"/>
    <cellStyle name="Comma 6" xfId="27"/>
    <cellStyle name="Comma 6 2" xfId="28"/>
    <cellStyle name="Comma 6 2 2" xfId="29"/>
    <cellStyle name="Comma 6 2 2 2" xfId="174"/>
    <cellStyle name="Comma 6 2 3" xfId="175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1" xfId="763"/>
    <cellStyle name="Comma 62" xfId="776"/>
    <cellStyle name="Comma 63" xfId="765"/>
    <cellStyle name="Comma 64" xfId="774"/>
    <cellStyle name="Comma 65" xfId="767"/>
    <cellStyle name="Comma 66" xfId="772"/>
    <cellStyle name="Comma 67" xfId="769"/>
    <cellStyle name="Comma 68" xfId="790"/>
    <cellStyle name="Comma 69" xfId="770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4" xfId="187"/>
    <cellStyle name="Comma 7 4 2" xfId="188"/>
    <cellStyle name="Comma 7 5" xfId="189"/>
    <cellStyle name="Comma 70" xfId="796"/>
    <cellStyle name="Comma 71" xfId="822"/>
    <cellStyle name="Comma 72" xfId="826"/>
    <cellStyle name="Comma 73" xfId="827"/>
    <cellStyle name="Comma 74" xfId="829"/>
    <cellStyle name="Comma 75" xfId="832"/>
    <cellStyle name="Comma 76" xfId="835"/>
    <cellStyle name="Comma 77" xfId="834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MajorHeading" xfId="48"/>
    <cellStyle name="no dec" xfId="576"/>
    <cellStyle name="Normal" xfId="0" builtinId="0"/>
    <cellStyle name="Normal - Style1" xfId="577"/>
    <cellStyle name="Normal - Style5" xfId="578"/>
    <cellStyle name="Normal - Style6" xfId="579"/>
    <cellStyle name="Normal 10" xfId="49"/>
    <cellStyle name="Normal 10 2" xfId="50"/>
    <cellStyle name="Normal 10 2 2" xfId="581"/>
    <cellStyle name="Normal 10 3" xfId="582"/>
    <cellStyle name="Normal 10 4" xfId="580"/>
    <cellStyle name="Normal 11" xfId="51"/>
    <cellStyle name="Normal 11 2" xfId="52"/>
    <cellStyle name="Normal 11 2 2" xfId="584"/>
    <cellStyle name="Normal 11 3" xfId="585"/>
    <cellStyle name="Normal 11 4" xfId="583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5" xfId="590"/>
    <cellStyle name="Normal 15" xfId="59"/>
    <cellStyle name="Normal 15 2" xfId="593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8" xfId="62"/>
    <cellStyle name="Normal 18 2" xfId="211"/>
    <cellStyle name="Normal 18 2 2" xfId="319"/>
    <cellStyle name="Normal 18 2 3" xfId="427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3" xfId="266"/>
    <cellStyle name="Normal 19 4" xfId="374"/>
    <cellStyle name="Normal 19 5" xfId="602"/>
    <cellStyle name="Normal 2" xfId="6"/>
    <cellStyle name="Normal 2 10" xfId="842"/>
    <cellStyle name="Normal 2 2" xfId="65"/>
    <cellStyle name="Normal 2 2 2" xfId="66"/>
    <cellStyle name="Normal 2 2 2 2" xfId="715"/>
    <cellStyle name="Normal 2 2 3" xfId="716"/>
    <cellStyle name="Normal 2 2 3 2" xfId="717"/>
    <cellStyle name="Normal 2 2 4" xfId="718"/>
    <cellStyle name="Normal 2 2 5" xfId="705"/>
    <cellStyle name="Normal 2 2 6" xfId="603"/>
    <cellStyle name="Normal 2 3" xfId="67"/>
    <cellStyle name="Normal 2 3 2" xfId="68"/>
    <cellStyle name="Normal 2 3 3" xfId="604"/>
    <cellStyle name="Normal 2 4" xfId="69"/>
    <cellStyle name="Normal 2 4 2" xfId="70"/>
    <cellStyle name="Normal 2 4 3" xfId="605"/>
    <cellStyle name="Normal 2 5" xfId="71"/>
    <cellStyle name="Normal 2 5 2" xfId="72"/>
    <cellStyle name="Normal 2 5 2 2" xfId="824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7" xfId="79"/>
    <cellStyle name="Normal 2 8" xfId="80"/>
    <cellStyle name="Normal 2 9" xfId="64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7" xfId="616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3" xfId="302"/>
    <cellStyle name="Normal 38 4" xfId="410"/>
    <cellStyle name="Normal 39" xfId="7"/>
    <cellStyle name="Normal 39 2" xfId="476"/>
    <cellStyle name="Normal 4" xfId="104"/>
    <cellStyle name="Normal 4 2" xfId="105"/>
    <cellStyle name="Normal 4 2 2" xfId="106"/>
    <cellStyle name="Normal 4 2 2 2" xfId="628"/>
    <cellStyle name="Normal 4 2 3" xfId="719"/>
    <cellStyle name="Normal 4 3" xfId="107"/>
    <cellStyle name="Normal 4 3 2" xfId="108"/>
    <cellStyle name="Normal 4 3 3" xfId="629"/>
    <cellStyle name="Normal 4 4" xfId="630"/>
    <cellStyle name="Normal 4 4 2" xfId="631"/>
    <cellStyle name="Normal 4 4 2 2" xfId="632"/>
    <cellStyle name="Normal 4 5" xfId="633"/>
    <cellStyle name="Normal 4 6" xfId="634"/>
    <cellStyle name="Normal 4 7" xfId="627"/>
    <cellStyle name="Normal 40" xfId="695"/>
    <cellStyle name="Normal 41" xfId="699"/>
    <cellStyle name="Normal 42" xfId="700"/>
    <cellStyle name="Normal 43" xfId="701"/>
    <cellStyle name="Normal 44" xfId="702"/>
    <cellStyle name="Normal 45" xfId="703"/>
    <cellStyle name="Normal 46" xfId="726"/>
    <cellStyle name="Normal 47" xfId="738"/>
    <cellStyle name="Normal 48" xfId="728"/>
    <cellStyle name="Normal 49" xfId="742"/>
    <cellStyle name="Normal 5" xfId="10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3" xfId="294"/>
    <cellStyle name="Normal 5 4 4" xfId="402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6" xfId="237"/>
    <cellStyle name="Normal 5 6 2" xfId="345"/>
    <cellStyle name="Normal 5 6 3" xfId="453"/>
    <cellStyle name="Normal 5 7" xfId="291"/>
    <cellStyle name="Normal 5 8" xfId="399"/>
    <cellStyle name="Normal 5 9" xfId="635"/>
    <cellStyle name="Normal 50" xfId="730"/>
    <cellStyle name="Normal 51" xfId="735"/>
    <cellStyle name="Normal 52" xfId="732"/>
    <cellStyle name="Normal 53" xfId="748"/>
    <cellStyle name="Normal 54" xfId="792"/>
    <cellStyle name="Normal 55" xfId="751"/>
    <cellStyle name="Normal 56" xfId="789"/>
    <cellStyle name="Normal 57" xfId="798"/>
    <cellStyle name="Normal 58" xfId="787"/>
    <cellStyle name="Normal 59" xfId="754"/>
    <cellStyle name="Normal 6" xfId="114"/>
    <cellStyle name="Normal 6 2" xfId="115"/>
    <cellStyle name="Normal 6 2 2" xfId="639"/>
    <cellStyle name="Normal 6 3" xfId="640"/>
    <cellStyle name="Normal 6 4" xfId="638"/>
    <cellStyle name="Normal 60" xfId="785"/>
    <cellStyle name="Normal 61" xfId="756"/>
    <cellStyle name="Normal 62" xfId="783"/>
    <cellStyle name="Normal 63" xfId="758"/>
    <cellStyle name="Normal 64" xfId="781"/>
    <cellStyle name="Normal 65" xfId="760"/>
    <cellStyle name="Normal 66" xfId="779"/>
    <cellStyle name="Normal 67" xfId="762"/>
    <cellStyle name="Normal 68" xfId="777"/>
    <cellStyle name="Normal 69" xfId="764"/>
    <cellStyle name="Normal 7" xfId="116"/>
    <cellStyle name="Normal 7 2" xfId="117"/>
    <cellStyle name="Normal 7 2 2" xfId="642"/>
    <cellStyle name="Normal 7 3" xfId="641"/>
    <cellStyle name="Normal 70" xfId="775"/>
    <cellStyle name="Normal 71" xfId="766"/>
    <cellStyle name="Normal 72" xfId="773"/>
    <cellStyle name="Normal 73" xfId="768"/>
    <cellStyle name="Normal 74" xfId="771"/>
    <cellStyle name="Normal 75" xfId="750"/>
    <cellStyle name="Normal 76" xfId="794"/>
    <cellStyle name="Normal 77" xfId="821"/>
    <cellStyle name="Normal 78" xfId="823"/>
    <cellStyle name="Normal 79" xfId="828"/>
    <cellStyle name="Normal 8" xfId="118"/>
    <cellStyle name="Normal 8 2" xfId="119"/>
    <cellStyle name="Normal 8 2 2" xfId="243"/>
    <cellStyle name="Normal 8 2 2 2" xfId="351"/>
    <cellStyle name="Normal 8 2 2 3" xfId="459"/>
    <cellStyle name="Normal 8 2 3" xfId="297"/>
    <cellStyle name="Normal 8 2 4" xfId="405"/>
    <cellStyle name="Normal 8 3" xfId="120"/>
    <cellStyle name="Normal 8 3 2" xfId="244"/>
    <cellStyle name="Normal 8 3 2 2" xfId="352"/>
    <cellStyle name="Normal 8 3 2 3" xfId="460"/>
    <cellStyle name="Normal 8 3 3" xfId="298"/>
    <cellStyle name="Normal 8 3 4" xfId="406"/>
    <cellStyle name="Normal 8 4" xfId="242"/>
    <cellStyle name="Normal 8 4 2" xfId="350"/>
    <cellStyle name="Normal 8 4 3" xfId="458"/>
    <cellStyle name="Normal 8 5" xfId="296"/>
    <cellStyle name="Normal 8 6" xfId="404"/>
    <cellStyle name="Normal 8 7" xfId="643"/>
    <cellStyle name="Normal 80" xfId="830"/>
    <cellStyle name="Normal 81" xfId="831"/>
    <cellStyle name="Normal 82" xfId="836"/>
    <cellStyle name="Normal 83" xfId="833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5" xfId="696"/>
    <cellStyle name="Percent 16" xfId="739"/>
    <cellStyle name="Percent 17" xfId="741"/>
    <cellStyle name="Percent 18" xfId="743"/>
    <cellStyle name="Percent 19" xfId="744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5" xfId="656"/>
    <cellStyle name="Percent 2 3" xfId="130"/>
    <cellStyle name="Percent 2 4" xfId="659"/>
    <cellStyle name="Percent 2 5" xfId="720"/>
    <cellStyle name="Percent 2 6" xfId="655"/>
    <cellStyle name="Percent 20" xfId="745"/>
    <cellStyle name="Percent 21" xfId="746"/>
    <cellStyle name="Percent 22" xfId="747"/>
    <cellStyle name="Percent 23" xfId="793"/>
    <cellStyle name="Percent 24" xfId="795"/>
    <cellStyle name="Percent 25" xfId="797"/>
    <cellStyle name="Percent 26" xfId="660"/>
    <cellStyle name="Percent 27" xfId="799"/>
    <cellStyle name="Percent 28" xfId="800"/>
    <cellStyle name="Percent 29" xfId="801"/>
    <cellStyle name="Percent 3" xfId="131"/>
    <cellStyle name="Percent 3 2" xfId="132"/>
    <cellStyle name="Percent 3 2 2" xfId="133"/>
    <cellStyle name="Percent 3 2 2 2" xfId="662"/>
    <cellStyle name="Percent 3 2 3" xfId="723"/>
    <cellStyle name="Percent 3 3" xfId="134"/>
    <cellStyle name="Percent 3 3 2" xfId="663"/>
    <cellStyle name="Percent 3 4" xfId="722"/>
    <cellStyle name="Percent 30" xfId="802"/>
    <cellStyle name="Percent 31" xfId="803"/>
    <cellStyle name="Percent 32" xfId="804"/>
    <cellStyle name="Percent 33" xfId="805"/>
    <cellStyle name="Percent 34" xfId="806"/>
    <cellStyle name="Percent 35" xfId="807"/>
    <cellStyle name="Percent 36" xfId="808"/>
    <cellStyle name="Percent 37" xfId="809"/>
    <cellStyle name="Percent 38" xfId="810"/>
    <cellStyle name="Percent 39" xfId="811"/>
    <cellStyle name="Percent 4" xfId="135"/>
    <cellStyle name="Percent 4 2" xfId="136"/>
    <cellStyle name="Percent 4 2 2" xfId="137"/>
    <cellStyle name="Percent 4 2 2 2" xfId="725"/>
    <cellStyle name="Percent 4 2 3" xfId="665"/>
    <cellStyle name="Percent 4 3" xfId="138"/>
    <cellStyle name="Percent 4 3 2" xfId="724"/>
    <cellStyle name="Percent 40" xfId="812"/>
    <cellStyle name="Percent 41" xfId="813"/>
    <cellStyle name="Percent 42" xfId="814"/>
    <cellStyle name="Percent 43" xfId="815"/>
    <cellStyle name="Percent 44" xfId="816"/>
    <cellStyle name="Percent 45" xfId="817"/>
    <cellStyle name="Percent 46" xfId="818"/>
    <cellStyle name="Percent 47" xfId="819"/>
    <cellStyle name="Percent 48" xfId="841"/>
    <cellStyle name="Percent 5" xfId="139"/>
    <cellStyle name="Percent 5 2" xfId="140"/>
    <cellStyle name="Percent 5 2 2" xfId="141"/>
    <cellStyle name="Percent 5 3" xfId="142"/>
    <cellStyle name="Percent 5 4" xfId="666"/>
    <cellStyle name="Percent 6" xfId="143"/>
    <cellStyle name="Percent 6 2" xfId="144"/>
    <cellStyle name="Percent 6 2 2" xfId="145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1" xfId="679"/>
    <cellStyle name="style2" xfId="680"/>
    <cellStyle name="subtotals" xfId="15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jk.go.id/id/kanal/iknb/data-dan-statistik/dana-pensiun/Pages/Statistik-Dana-Pensiun---April-2017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jk.go.id/id/kanal/iknb/data-dan-statistik/lembaga-pembiayaan/Pages/Statistik-Lembaga-Pembiayaan-Periode-April-2017.aspx" TargetMode="External"/><Relationship Id="rId1" Type="http://schemas.openxmlformats.org/officeDocument/2006/relationships/hyperlink" Target="https://www.ojk.go.id/id/kanal/iknb/data-dan-statistik/asuransi/Pages/Statistik-Asuransi---April-2017.aspx" TargetMode="External"/><Relationship Id="rId6" Type="http://schemas.openxmlformats.org/officeDocument/2006/relationships/hyperlink" Target="https://www.ojk.go.id/id/kanal/syariah/data-dan-statistik/iknb-syariah/Pages/Statistik-IKNB-Syariah-Periode-April-2017.aspx" TargetMode="External"/><Relationship Id="rId5" Type="http://schemas.openxmlformats.org/officeDocument/2006/relationships/hyperlink" Target="https://www.ojk.go.id/id/kanal/iknb/data-dan-statistik/statistik-lkm/Pages/Ikhtisar-Data-Keuangan-LKM-April-2017.aspx" TargetMode="External"/><Relationship Id="rId4" Type="http://schemas.openxmlformats.org/officeDocument/2006/relationships/hyperlink" Target="https://www.ojk.go.id/id/kanal/iknb/data-dan-statistik/lembaga-keuangan-khusus/Pages/Statistik-Lembaga-Keuangan-Khusus-Indonesia---April-2017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2"/>
  <sheetViews>
    <sheetView zoomScaleNormal="100" workbookViewId="0">
      <selection activeCell="D14" sqref="D14"/>
    </sheetView>
  </sheetViews>
  <sheetFormatPr defaultRowHeight="15"/>
  <cols>
    <col min="1" max="1" width="11.5703125" style="31" customWidth="1"/>
    <col min="2" max="2" width="32.85546875" bestFit="1" customWidth="1"/>
    <col min="3" max="3" width="16.5703125" customWidth="1"/>
    <col min="4" max="4" width="15.140625" customWidth="1"/>
    <col min="5" max="5" width="17.5703125" bestFit="1" customWidth="1"/>
    <col min="6" max="6" width="11.5703125" style="31" bestFit="1" customWidth="1"/>
    <col min="7" max="7" width="9.140625" style="31"/>
    <col min="8" max="8" width="30.42578125" style="31" bestFit="1" customWidth="1"/>
    <col min="9" max="9" width="17.5703125" style="31" bestFit="1" customWidth="1"/>
    <col min="10" max="10" width="14.85546875" style="31" bestFit="1" customWidth="1"/>
    <col min="11" max="11" width="19" style="31" bestFit="1" customWidth="1"/>
    <col min="12" max="69" width="9.140625" style="31"/>
  </cols>
  <sheetData>
    <row r="2" spans="1:69" ht="15.75">
      <c r="B2" s="45" t="s">
        <v>44</v>
      </c>
      <c r="C2" s="45"/>
      <c r="D2" s="45"/>
      <c r="E2" s="45"/>
      <c r="H2" s="45" t="s">
        <v>44</v>
      </c>
      <c r="I2" s="45"/>
      <c r="J2" s="45"/>
      <c r="K2" s="45"/>
    </row>
    <row r="3" spans="1:69" ht="16.5">
      <c r="B3" s="1"/>
      <c r="C3" s="1"/>
      <c r="D3" s="1"/>
      <c r="E3" s="2"/>
      <c r="H3" s="1"/>
      <c r="I3" s="1"/>
      <c r="J3" s="1"/>
      <c r="K3" s="2"/>
    </row>
    <row r="4" spans="1:69" ht="16.5">
      <c r="B4" s="1"/>
      <c r="C4" s="1"/>
      <c r="D4" s="1"/>
      <c r="E4" s="6" t="s">
        <v>0</v>
      </c>
      <c r="H4" s="1"/>
      <c r="I4" s="1"/>
      <c r="J4" s="1"/>
      <c r="K4" s="6" t="s">
        <v>47</v>
      </c>
    </row>
    <row r="5" spans="1:69" s="11" customFormat="1" ht="18">
      <c r="A5" s="30"/>
      <c r="B5" s="46" t="s">
        <v>1</v>
      </c>
      <c r="C5" s="47" t="s">
        <v>48</v>
      </c>
      <c r="D5" s="48"/>
      <c r="E5" s="49" t="s">
        <v>29</v>
      </c>
      <c r="F5" s="30"/>
      <c r="G5" s="30"/>
      <c r="H5" s="46" t="s">
        <v>1</v>
      </c>
      <c r="I5" s="47" t="s">
        <v>48</v>
      </c>
      <c r="J5" s="48"/>
      <c r="K5" s="49" t="s">
        <v>29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11" customFormat="1" ht="18">
      <c r="A6" s="30"/>
      <c r="B6" s="46"/>
      <c r="C6" s="33" t="s">
        <v>43</v>
      </c>
      <c r="D6" s="33" t="s">
        <v>2</v>
      </c>
      <c r="E6" s="49"/>
      <c r="F6" s="30"/>
      <c r="G6" s="30"/>
      <c r="H6" s="46"/>
      <c r="I6" s="35" t="s">
        <v>43</v>
      </c>
      <c r="J6" s="35" t="s">
        <v>2</v>
      </c>
      <c r="K6" s="4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22" customFormat="1" ht="18">
      <c r="A7" s="30"/>
      <c r="B7" s="17" t="s">
        <v>3</v>
      </c>
      <c r="C7" s="10">
        <f>SUM(C8:C12)</f>
        <v>989.16800000000012</v>
      </c>
      <c r="D7" s="10">
        <f>SUM(D8:D12)</f>
        <v>35.947446004589999</v>
      </c>
      <c r="E7" s="39">
        <f>C7+D7</f>
        <v>1025.11544600459</v>
      </c>
      <c r="F7" s="30"/>
      <c r="G7" s="30"/>
      <c r="H7" s="17" t="s">
        <v>3</v>
      </c>
      <c r="I7" s="10">
        <f>SUM(I8:I12)</f>
        <v>989168</v>
      </c>
      <c r="J7" s="10">
        <f>SUM(J8:J12)</f>
        <v>35947.446004589998</v>
      </c>
      <c r="K7" s="39">
        <f>I7+J7</f>
        <v>1025115.44600459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69" ht="16.5">
      <c r="B8" s="3" t="s">
        <v>4</v>
      </c>
      <c r="C8" s="41">
        <v>423.69600000000003</v>
      </c>
      <c r="D8" s="41">
        <v>29.56034872327</v>
      </c>
      <c r="E8" s="14">
        <f t="shared" ref="E8:E31" si="0">C8+D8</f>
        <v>453.25634872327004</v>
      </c>
      <c r="H8" s="3" t="s">
        <v>4</v>
      </c>
      <c r="I8" s="41">
        <v>423696</v>
      </c>
      <c r="J8" s="41">
        <v>29560.348723269999</v>
      </c>
      <c r="K8" s="38">
        <f>I8+J8</f>
        <v>453256.34872327</v>
      </c>
    </row>
    <row r="9" spans="1:69" ht="16.5">
      <c r="B9" s="4" t="s">
        <v>5</v>
      </c>
      <c r="C9" s="41">
        <v>124.21599999999999</v>
      </c>
      <c r="D9" s="41">
        <v>4.95606478887</v>
      </c>
      <c r="E9" s="14">
        <f t="shared" si="0"/>
        <v>129.17206478886999</v>
      </c>
      <c r="H9" s="4" t="s">
        <v>5</v>
      </c>
      <c r="I9" s="41">
        <v>124216</v>
      </c>
      <c r="J9" s="41">
        <v>4956.0647888699996</v>
      </c>
      <c r="K9" s="38">
        <f t="shared" ref="K9:K12" si="1">I9+J9</f>
        <v>129172.06478887</v>
      </c>
    </row>
    <row r="10" spans="1:69" ht="16.5">
      <c r="B10" s="4" t="s">
        <v>6</v>
      </c>
      <c r="C10" s="41">
        <v>16.245999999999999</v>
      </c>
      <c r="D10" s="41">
        <v>1.43103249245</v>
      </c>
      <c r="E10" s="14">
        <f t="shared" si="0"/>
        <v>17.67703249245</v>
      </c>
      <c r="H10" s="4" t="s">
        <v>6</v>
      </c>
      <c r="I10" s="41">
        <v>16245.999999999998</v>
      </c>
      <c r="J10" s="41">
        <v>1431.0324924500001</v>
      </c>
      <c r="K10" s="38">
        <f t="shared" si="1"/>
        <v>17677.032492449998</v>
      </c>
    </row>
    <row r="11" spans="1:69" ht="16.5">
      <c r="B11" s="4" t="s">
        <v>7</v>
      </c>
      <c r="C11" s="41">
        <v>123.523</v>
      </c>
      <c r="D11" s="41">
        <v>0</v>
      </c>
      <c r="E11" s="14">
        <f t="shared" si="0"/>
        <v>123.523</v>
      </c>
      <c r="H11" s="4" t="s">
        <v>7</v>
      </c>
      <c r="I11" s="41">
        <v>123523</v>
      </c>
      <c r="J11" s="41">
        <v>0</v>
      </c>
      <c r="K11" s="38">
        <f t="shared" si="1"/>
        <v>123523</v>
      </c>
    </row>
    <row r="12" spans="1:69" ht="16.5">
      <c r="B12" s="5" t="s">
        <v>8</v>
      </c>
      <c r="C12" s="7">
        <v>301.48700000000002</v>
      </c>
      <c r="D12" s="7"/>
      <c r="E12" s="14">
        <f t="shared" si="0"/>
        <v>301.48700000000002</v>
      </c>
      <c r="H12" s="5" t="s">
        <v>8</v>
      </c>
      <c r="I12" s="41">
        <v>301487</v>
      </c>
      <c r="J12" s="41">
        <v>0</v>
      </c>
      <c r="K12" s="38">
        <f t="shared" si="1"/>
        <v>301487</v>
      </c>
    </row>
    <row r="13" spans="1:69" s="22" customFormat="1" ht="18">
      <c r="A13" s="30"/>
      <c r="B13" s="25" t="s">
        <v>9</v>
      </c>
      <c r="C13" s="21">
        <f>SUM(C14:C16)</f>
        <v>481.77443657942752</v>
      </c>
      <c r="D13" s="21">
        <f>SUM(D14:D16)</f>
        <v>37.917330338038987</v>
      </c>
      <c r="E13" s="26">
        <f t="shared" si="0"/>
        <v>519.69176691746645</v>
      </c>
      <c r="F13" s="30"/>
      <c r="G13" s="30"/>
      <c r="H13" s="25" t="s">
        <v>9</v>
      </c>
      <c r="I13" s="21">
        <f>SUM(I14:I16)</f>
        <v>481774.43657942751</v>
      </c>
      <c r="J13" s="21">
        <f>SUM(J14:J16)</f>
        <v>37917.330338038992</v>
      </c>
      <c r="K13" s="39">
        <f>I13+J13</f>
        <v>519691.76691746648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</row>
    <row r="14" spans="1:69" ht="16.5">
      <c r="B14" s="29" t="s">
        <v>26</v>
      </c>
      <c r="C14" s="36">
        <v>414.206629641424</v>
      </c>
      <c r="D14" s="36">
        <v>36.757794858674998</v>
      </c>
      <c r="E14" s="14">
        <f t="shared" si="0"/>
        <v>450.96442450009897</v>
      </c>
      <c r="F14" s="40"/>
      <c r="H14" s="29" t="s">
        <v>26</v>
      </c>
      <c r="I14" s="36">
        <v>414206.62964142399</v>
      </c>
      <c r="J14" s="36">
        <v>36757.794858674999</v>
      </c>
      <c r="K14" s="38">
        <f>I14+J14</f>
        <v>450964.42450009898</v>
      </c>
    </row>
    <row r="15" spans="1:69" ht="16.5">
      <c r="B15" s="29" t="s">
        <v>10</v>
      </c>
      <c r="C15" s="36">
        <v>9.9941312488336624</v>
      </c>
      <c r="D15" s="36">
        <v>1.05299355446889</v>
      </c>
      <c r="E15" s="14">
        <f t="shared" si="0"/>
        <v>11.047124803302552</v>
      </c>
      <c r="H15" s="29" t="s">
        <v>10</v>
      </c>
      <c r="I15" s="36">
        <v>9994.1312488336625</v>
      </c>
      <c r="J15" s="36">
        <v>1052.9935544688899</v>
      </c>
      <c r="K15" s="38">
        <f t="shared" ref="K15:K16" si="2">I15+J15</f>
        <v>11047.124803302553</v>
      </c>
    </row>
    <row r="16" spans="1:69" ht="16.5">
      <c r="B16" s="29" t="s">
        <v>27</v>
      </c>
      <c r="C16" s="36">
        <v>57.573675689169868</v>
      </c>
      <c r="D16" s="36">
        <v>0.1065419248951</v>
      </c>
      <c r="E16" s="14">
        <f t="shared" si="0"/>
        <v>57.680217614064965</v>
      </c>
      <c r="F16" s="40"/>
      <c r="G16" s="40"/>
      <c r="H16" s="29" t="s">
        <v>27</v>
      </c>
      <c r="I16" s="36">
        <v>57573.675689169868</v>
      </c>
      <c r="J16" s="36">
        <v>106.54192489510001</v>
      </c>
      <c r="K16" s="38">
        <f t="shared" si="2"/>
        <v>57680.217614064968</v>
      </c>
    </row>
    <row r="17" spans="1:69" s="22" customFormat="1" ht="18">
      <c r="A17" s="30"/>
      <c r="B17" s="17" t="s">
        <v>11</v>
      </c>
      <c r="C17" s="10">
        <f>SUM(C18:C20)</f>
        <v>249.42215787492259</v>
      </c>
      <c r="D17" s="10">
        <f>SUM(D18:D20)</f>
        <v>0</v>
      </c>
      <c r="E17" s="26">
        <f t="shared" si="0"/>
        <v>249.42215787492259</v>
      </c>
      <c r="F17" s="30"/>
      <c r="G17" s="30"/>
      <c r="H17" s="17" t="s">
        <v>11</v>
      </c>
      <c r="I17" s="10">
        <f>SUM(I18:I20)</f>
        <v>249422.15787492259</v>
      </c>
      <c r="J17" s="10">
        <f>SUM(J18:J20)</f>
        <v>0</v>
      </c>
      <c r="K17" s="39">
        <f>I17+J17</f>
        <v>249422.15787492259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1:69" ht="16.5">
      <c r="B18" s="5" t="s">
        <v>12</v>
      </c>
      <c r="C18" s="41">
        <v>151.57399866223417</v>
      </c>
      <c r="D18" s="7"/>
      <c r="E18" s="14">
        <f t="shared" si="0"/>
        <v>151.57399866223417</v>
      </c>
      <c r="H18" s="5" t="s">
        <v>12</v>
      </c>
      <c r="I18" s="41">
        <v>151573.99866223417</v>
      </c>
      <c r="J18" s="7">
        <v>0</v>
      </c>
      <c r="K18" s="38">
        <f>I18+J18</f>
        <v>151573.99866223417</v>
      </c>
    </row>
    <row r="19" spans="1:69" ht="16.5">
      <c r="B19" s="5" t="s">
        <v>13</v>
      </c>
      <c r="C19" s="41">
        <v>27.838087716491888</v>
      </c>
      <c r="D19" s="7"/>
      <c r="E19" s="14">
        <f t="shared" si="0"/>
        <v>27.838087716491888</v>
      </c>
      <c r="H19" s="5" t="s">
        <v>13</v>
      </c>
      <c r="I19" s="41">
        <v>27838.087716491889</v>
      </c>
      <c r="J19" s="7">
        <v>0</v>
      </c>
      <c r="K19" s="38">
        <f t="shared" ref="K19:K20" si="3">I19+J19</f>
        <v>27838.087716491889</v>
      </c>
    </row>
    <row r="20" spans="1:69" ht="16.5">
      <c r="B20" s="5" t="s">
        <v>14</v>
      </c>
      <c r="C20" s="41">
        <v>70.010071496196531</v>
      </c>
      <c r="D20" s="7"/>
      <c r="E20" s="14">
        <f t="shared" si="0"/>
        <v>70.010071496196531</v>
      </c>
      <c r="H20" s="5" t="s">
        <v>14</v>
      </c>
      <c r="I20" s="41">
        <v>70010.071496196528</v>
      </c>
      <c r="J20" s="7">
        <v>0</v>
      </c>
      <c r="K20" s="38">
        <f t="shared" si="3"/>
        <v>70010.071496196528</v>
      </c>
    </row>
    <row r="21" spans="1:69" s="22" customFormat="1" ht="18">
      <c r="A21" s="30"/>
      <c r="B21" s="25" t="s">
        <v>15</v>
      </c>
      <c r="C21" s="10">
        <f>SUM(C22:C27)</f>
        <v>174.06461049095824</v>
      </c>
      <c r="D21" s="10">
        <f>SUM(D22:D27)</f>
        <v>19.31418919395659</v>
      </c>
      <c r="E21" s="26">
        <f t="shared" si="0"/>
        <v>193.37879968491484</v>
      </c>
      <c r="F21" s="30"/>
      <c r="G21" s="30"/>
      <c r="H21" s="25" t="s">
        <v>15</v>
      </c>
      <c r="I21" s="10">
        <f>SUM(I22:I27)</f>
        <v>174064.61049095826</v>
      </c>
      <c r="J21" s="10">
        <f>SUM(J22:J27)</f>
        <v>19314.189193956594</v>
      </c>
      <c r="K21" s="39">
        <f>I21+J21</f>
        <v>193378.79968491485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69" ht="16.5">
      <c r="B22" s="5" t="s">
        <v>28</v>
      </c>
      <c r="C22" s="41">
        <v>90.731187755742297</v>
      </c>
      <c r="D22" s="41">
        <v>13.750682826465299</v>
      </c>
      <c r="E22" s="14">
        <f t="shared" si="0"/>
        <v>104.48187058220759</v>
      </c>
      <c r="F22" s="40"/>
      <c r="H22" s="5" t="s">
        <v>28</v>
      </c>
      <c r="I22" s="41">
        <v>90731.187755742299</v>
      </c>
      <c r="J22" s="41">
        <v>13750.6828264653</v>
      </c>
      <c r="K22" s="38">
        <f>I22+J22</f>
        <v>104481.8705822076</v>
      </c>
    </row>
    <row r="23" spans="1:69" ht="16.5">
      <c r="B23" s="5" t="s">
        <v>25</v>
      </c>
      <c r="C23" s="41">
        <v>43.386668388061253</v>
      </c>
      <c r="D23" s="41">
        <v>4.7763621192054497</v>
      </c>
      <c r="E23" s="14">
        <f t="shared" si="0"/>
        <v>48.163030507266704</v>
      </c>
      <c r="F23" s="40"/>
      <c r="H23" s="5" t="s">
        <v>25</v>
      </c>
      <c r="I23" s="41">
        <v>43386.668388061255</v>
      </c>
      <c r="J23" s="41">
        <v>4776.3621192054497</v>
      </c>
      <c r="K23" s="38">
        <f t="shared" ref="K23:K27" si="4">I23+J23</f>
        <v>48163.030507266703</v>
      </c>
    </row>
    <row r="24" spans="1:69" ht="16.5">
      <c r="B24" s="5" t="s">
        <v>16</v>
      </c>
      <c r="C24" s="41">
        <v>15.8305322115439</v>
      </c>
      <c r="D24" s="41">
        <v>0.78714424828584295</v>
      </c>
      <c r="E24" s="14">
        <f t="shared" si="0"/>
        <v>16.617676459829742</v>
      </c>
      <c r="F24" s="40"/>
      <c r="H24" s="5" t="s">
        <v>16</v>
      </c>
      <c r="I24" s="41">
        <v>15830.532211543901</v>
      </c>
      <c r="J24" s="41">
        <v>787.14424828584299</v>
      </c>
      <c r="K24" s="38">
        <f t="shared" si="4"/>
        <v>16617.676459829745</v>
      </c>
    </row>
    <row r="25" spans="1:69" ht="16.5">
      <c r="B25" s="5" t="s">
        <v>17</v>
      </c>
      <c r="C25" s="41">
        <v>12.966153</v>
      </c>
      <c r="D25" s="41">
        <v>0</v>
      </c>
      <c r="E25" s="14">
        <f t="shared" si="0"/>
        <v>12.966153</v>
      </c>
      <c r="H25" s="5" t="s">
        <v>17</v>
      </c>
      <c r="I25" s="41">
        <v>12966.153</v>
      </c>
      <c r="J25" s="41">
        <v>0</v>
      </c>
      <c r="K25" s="38">
        <f t="shared" si="4"/>
        <v>12966.153</v>
      </c>
    </row>
    <row r="26" spans="1:69" ht="16.5">
      <c r="B26" s="5" t="s">
        <v>18</v>
      </c>
      <c r="C26" s="41">
        <v>8.3781762433119997</v>
      </c>
      <c r="D26" s="41">
        <v>0</v>
      </c>
      <c r="E26" s="14">
        <f t="shared" si="0"/>
        <v>8.3781762433119997</v>
      </c>
      <c r="H26" s="5" t="s">
        <v>18</v>
      </c>
      <c r="I26" s="41">
        <v>8378.1762433120002</v>
      </c>
      <c r="J26" s="41">
        <v>0</v>
      </c>
      <c r="K26" s="38">
        <f t="shared" si="4"/>
        <v>8378.1762433120002</v>
      </c>
    </row>
    <row r="27" spans="1:69" ht="16.5">
      <c r="B27" s="5" t="s">
        <v>19</v>
      </c>
      <c r="C27" s="41">
        <v>2.7718928922988</v>
      </c>
      <c r="D27" s="41">
        <v>0</v>
      </c>
      <c r="E27" s="14">
        <f t="shared" si="0"/>
        <v>2.7718928922988</v>
      </c>
      <c r="H27" s="5" t="s">
        <v>19</v>
      </c>
      <c r="I27" s="41">
        <v>2771.8928922987998</v>
      </c>
      <c r="J27" s="41">
        <v>0</v>
      </c>
      <c r="K27" s="38">
        <f t="shared" si="4"/>
        <v>2771.8928922987998</v>
      </c>
    </row>
    <row r="28" spans="1:69" s="22" customFormat="1" ht="18">
      <c r="A28" s="30"/>
      <c r="B28" s="17" t="s">
        <v>20</v>
      </c>
      <c r="C28" s="10">
        <f>SUM(C29:C30)</f>
        <v>7.3000000000000007</v>
      </c>
      <c r="D28" s="10">
        <v>0</v>
      </c>
      <c r="E28" s="26">
        <f t="shared" si="0"/>
        <v>7.3000000000000007</v>
      </c>
      <c r="F28" s="30"/>
      <c r="G28" s="30"/>
      <c r="H28" s="17" t="s">
        <v>20</v>
      </c>
      <c r="I28" s="10">
        <f>SUM(I29:I30)</f>
        <v>7300</v>
      </c>
      <c r="J28" s="10">
        <f>SUM(J29:J30)</f>
        <v>0</v>
      </c>
      <c r="K28" s="39">
        <f>I28+J28</f>
        <v>7300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1:69" ht="16.5">
      <c r="B29" s="5" t="s">
        <v>21</v>
      </c>
      <c r="C29" s="41">
        <v>5.82</v>
      </c>
      <c r="D29" s="41"/>
      <c r="E29" s="14">
        <f t="shared" si="0"/>
        <v>5.82</v>
      </c>
      <c r="H29" s="5" t="s">
        <v>21</v>
      </c>
      <c r="I29" s="41">
        <v>5820</v>
      </c>
      <c r="J29" s="41">
        <v>0</v>
      </c>
      <c r="K29" s="38">
        <f>I29+J29</f>
        <v>5820</v>
      </c>
    </row>
    <row r="30" spans="1:69" ht="16.5">
      <c r="B30" s="5" t="s">
        <v>22</v>
      </c>
      <c r="C30" s="41">
        <v>1.48</v>
      </c>
      <c r="D30" s="41"/>
      <c r="E30" s="14">
        <f t="shared" si="0"/>
        <v>1.48</v>
      </c>
      <c r="H30" s="5" t="s">
        <v>22</v>
      </c>
      <c r="I30" s="41">
        <v>1480</v>
      </c>
      <c r="J30" s="41">
        <v>0</v>
      </c>
      <c r="K30" s="38">
        <f>I30+J30</f>
        <v>1480</v>
      </c>
    </row>
    <row r="31" spans="1:69" s="9" customFormat="1" ht="18">
      <c r="A31" s="31"/>
      <c r="B31" s="16" t="s">
        <v>23</v>
      </c>
      <c r="C31" s="43">
        <v>0.22660296837282959</v>
      </c>
      <c r="D31" s="43">
        <v>7.0399374374469997E-2</v>
      </c>
      <c r="E31" s="26">
        <f t="shared" si="0"/>
        <v>0.29700234274729959</v>
      </c>
      <c r="F31" s="30"/>
      <c r="G31" s="31"/>
      <c r="H31" s="16" t="s">
        <v>23</v>
      </c>
      <c r="I31" s="44">
        <v>226.60296837282959</v>
      </c>
      <c r="J31" s="44">
        <v>70.39937437447</v>
      </c>
      <c r="K31" s="39">
        <f>I31+J31</f>
        <v>297.00234274729962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69" ht="18">
      <c r="B32" s="32" t="s">
        <v>24</v>
      </c>
      <c r="C32" s="27">
        <f>C21+C17+C13+C7+C31+C28</f>
        <v>1901.9558079136812</v>
      </c>
      <c r="D32" s="27">
        <f>D21+D17+D13+D7+D31+D28</f>
        <v>93.24936491096004</v>
      </c>
      <c r="E32" s="27">
        <f>E21+E17+E13+E7+E31+E28</f>
        <v>1995.2051728246411</v>
      </c>
      <c r="F32" s="30"/>
      <c r="H32" s="32" t="s">
        <v>24</v>
      </c>
      <c r="I32" s="27">
        <f>I21+I17+I13+I7+I31+I28</f>
        <v>1901955.8079136813</v>
      </c>
      <c r="J32" s="27">
        <f>J21+J17+J13+J7+J31+J28</f>
        <v>93249.364910960037</v>
      </c>
      <c r="K32" s="27">
        <f>K21+K17+K13+K7+K31+K28</f>
        <v>1995205.1728246412</v>
      </c>
    </row>
    <row r="33" spans="1:11" ht="16.5">
      <c r="B33" s="1"/>
      <c r="C33" s="1"/>
      <c r="D33" s="1"/>
      <c r="E33" s="2"/>
    </row>
    <row r="35" spans="1:11">
      <c r="B35" t="s">
        <v>30</v>
      </c>
      <c r="I35" s="37"/>
      <c r="J35" s="37"/>
      <c r="K35" s="37"/>
    </row>
    <row r="36" spans="1:11">
      <c r="B36" t="s">
        <v>31</v>
      </c>
    </row>
    <row r="37" spans="1:11">
      <c r="A37" s="19" t="s">
        <v>32</v>
      </c>
      <c r="B37" s="42" t="s">
        <v>49</v>
      </c>
    </row>
    <row r="38" spans="1:11">
      <c r="A38" s="19" t="s">
        <v>33</v>
      </c>
      <c r="B38" s="42" t="s">
        <v>50</v>
      </c>
    </row>
    <row r="39" spans="1:11">
      <c r="A39" s="19" t="s">
        <v>34</v>
      </c>
      <c r="B39" s="42" t="s">
        <v>51</v>
      </c>
    </row>
    <row r="40" spans="1:11">
      <c r="A40" s="19" t="s">
        <v>35</v>
      </c>
      <c r="B40" s="42" t="s">
        <v>52</v>
      </c>
    </row>
    <row r="41" spans="1:11">
      <c r="A41" s="19" t="s">
        <v>36</v>
      </c>
      <c r="B41" s="42" t="s">
        <v>53</v>
      </c>
    </row>
    <row r="42" spans="1:11">
      <c r="A42" s="19" t="s">
        <v>54</v>
      </c>
      <c r="B42" s="31" t="s">
        <v>37</v>
      </c>
      <c r="C42" s="42" t="s">
        <v>55</v>
      </c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hyperlinks>
    <hyperlink ref="B37" r:id="rId1"/>
    <hyperlink ref="B38" r:id="rId2"/>
    <hyperlink ref="B39" r:id="rId3"/>
    <hyperlink ref="B40" r:id="rId4"/>
    <hyperlink ref="B41" r:id="rId5"/>
    <hyperlink ref="C42" r:id="rId6"/>
  </hyperlinks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"/>
  <sheetViews>
    <sheetView tabSelected="1" zoomScale="80" zoomScaleNormal="80" workbookViewId="0">
      <selection activeCell="I26" sqref="I26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31"/>
  </cols>
  <sheetData>
    <row r="1" spans="1:87" ht="15.75">
      <c r="A1" s="45" t="s">
        <v>45</v>
      </c>
      <c r="B1" s="45"/>
      <c r="C1" s="45"/>
      <c r="D1" s="45"/>
    </row>
    <row r="2" spans="1:87" ht="15.75">
      <c r="A2" s="45" t="s">
        <v>46</v>
      </c>
      <c r="B2" s="45"/>
      <c r="C2" s="45"/>
      <c r="D2" s="45"/>
    </row>
    <row r="3" spans="1:87" ht="16.5">
      <c r="A3" s="1"/>
      <c r="B3" s="1"/>
      <c r="C3" s="1"/>
      <c r="D3" s="6"/>
    </row>
    <row r="4" spans="1:87" ht="18">
      <c r="A4" s="46" t="s">
        <v>1</v>
      </c>
      <c r="B4" s="47" t="s">
        <v>48</v>
      </c>
      <c r="C4" s="48"/>
      <c r="D4" s="49" t="s">
        <v>29</v>
      </c>
    </row>
    <row r="5" spans="1:87" ht="18">
      <c r="A5" s="46"/>
      <c r="B5" s="33" t="s">
        <v>43</v>
      </c>
      <c r="C5" s="33" t="s">
        <v>2</v>
      </c>
      <c r="D5" s="49"/>
    </row>
    <row r="6" spans="1:87" s="9" customFormat="1" ht="18.75" thickBot="1">
      <c r="A6" s="24" t="s">
        <v>3</v>
      </c>
      <c r="B6" s="20">
        <f>SUM(B7:B11)</f>
        <v>138</v>
      </c>
      <c r="C6" s="20">
        <f>SUM(C7:C11)</f>
        <v>12</v>
      </c>
      <c r="D6" s="20">
        <f>B6+C6</f>
        <v>150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</row>
    <row r="7" spans="1:87" ht="17.25" thickBot="1">
      <c r="A7" s="28" t="s">
        <v>4</v>
      </c>
      <c r="B7" s="34">
        <v>52</v>
      </c>
      <c r="C7" s="34">
        <v>7</v>
      </c>
      <c r="D7" s="34">
        <f>B7+C7</f>
        <v>59</v>
      </c>
    </row>
    <row r="8" spans="1:87" ht="17.25" thickBot="1">
      <c r="A8" s="13" t="s">
        <v>5</v>
      </c>
      <c r="B8" s="34">
        <v>76</v>
      </c>
      <c r="C8" s="34">
        <v>4</v>
      </c>
      <c r="D8" s="34">
        <f t="shared" ref="D8:D11" si="0">B8+C8</f>
        <v>80</v>
      </c>
    </row>
    <row r="9" spans="1:87" ht="17.25" thickBot="1">
      <c r="A9" s="13" t="s">
        <v>6</v>
      </c>
      <c r="B9" s="34">
        <v>5</v>
      </c>
      <c r="C9" s="34">
        <v>1</v>
      </c>
      <c r="D9" s="34">
        <f t="shared" si="0"/>
        <v>6</v>
      </c>
    </row>
    <row r="10" spans="1:87" ht="17.25" thickBot="1">
      <c r="A10" s="13" t="s">
        <v>7</v>
      </c>
      <c r="B10" s="34">
        <v>3</v>
      </c>
      <c r="C10" s="34">
        <v>0</v>
      </c>
      <c r="D10" s="34">
        <f t="shared" si="0"/>
        <v>3</v>
      </c>
    </row>
    <row r="11" spans="1:87" ht="17.25" thickBot="1">
      <c r="A11" s="13" t="s">
        <v>8</v>
      </c>
      <c r="B11" s="34">
        <v>2</v>
      </c>
      <c r="C11" s="34"/>
      <c r="D11" s="34">
        <f t="shared" si="0"/>
        <v>2</v>
      </c>
    </row>
    <row r="12" spans="1:87" s="9" customFormat="1" ht="18.75" thickBot="1">
      <c r="A12" s="15" t="s">
        <v>9</v>
      </c>
      <c r="B12" s="8">
        <f>SUM(B13:B15)</f>
        <v>261</v>
      </c>
      <c r="C12" s="8">
        <f>SUM(C13:C15)</f>
        <v>7</v>
      </c>
      <c r="D12" s="20">
        <f>C12+B12</f>
        <v>268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</row>
    <row r="13" spans="1:87" ht="17.25" thickBot="1">
      <c r="A13" s="28" t="s">
        <v>26</v>
      </c>
      <c r="B13" s="34">
        <v>197</v>
      </c>
      <c r="C13" s="34">
        <v>3</v>
      </c>
      <c r="D13" s="34">
        <f>B13+C13</f>
        <v>200</v>
      </c>
    </row>
    <row r="14" spans="1:87" ht="17.25" thickBot="1">
      <c r="A14" s="28" t="s">
        <v>10</v>
      </c>
      <c r="B14" s="34">
        <v>62</v>
      </c>
      <c r="C14" s="34">
        <v>4</v>
      </c>
      <c r="D14" s="34">
        <f t="shared" ref="D14:D15" si="1">B14+C14</f>
        <v>66</v>
      </c>
    </row>
    <row r="15" spans="1:87" ht="17.25" thickBot="1">
      <c r="A15" s="28" t="s">
        <v>27</v>
      </c>
      <c r="B15" s="34">
        <v>2</v>
      </c>
      <c r="C15" s="34">
        <v>0</v>
      </c>
      <c r="D15" s="34">
        <f t="shared" si="1"/>
        <v>2</v>
      </c>
    </row>
    <row r="16" spans="1:87" s="9" customFormat="1" ht="18.75" thickBot="1">
      <c r="A16" s="24" t="s">
        <v>11</v>
      </c>
      <c r="B16" s="20">
        <f>SUM(B17:B19)</f>
        <v>244</v>
      </c>
      <c r="C16" s="23"/>
      <c r="D16" s="23">
        <f>C16+B16</f>
        <v>244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</row>
    <row r="17" spans="1:87" ht="17.25" thickBot="1">
      <c r="A17" s="13" t="s">
        <v>12</v>
      </c>
      <c r="B17" s="34">
        <v>177</v>
      </c>
      <c r="C17" s="34"/>
      <c r="D17" s="34">
        <f>B17+C17</f>
        <v>177</v>
      </c>
    </row>
    <row r="18" spans="1:87" ht="17.25" thickBot="1">
      <c r="A18" s="13" t="s">
        <v>13</v>
      </c>
      <c r="B18" s="34">
        <v>43</v>
      </c>
      <c r="C18" s="34"/>
      <c r="D18" s="34">
        <f t="shared" ref="D18:D19" si="2">B18+C18</f>
        <v>43</v>
      </c>
    </row>
    <row r="19" spans="1:87" ht="17.25" thickBot="1">
      <c r="A19" s="13" t="s">
        <v>14</v>
      </c>
      <c r="B19" s="34">
        <v>24</v>
      </c>
      <c r="C19" s="34"/>
      <c r="D19" s="34">
        <f t="shared" si="2"/>
        <v>24</v>
      </c>
    </row>
    <row r="20" spans="1:87" s="9" customFormat="1" ht="18.75" thickBot="1">
      <c r="A20" s="15" t="s">
        <v>15</v>
      </c>
      <c r="B20" s="20">
        <f>SUM(B21:B26)</f>
        <v>33</v>
      </c>
      <c r="C20" s="20">
        <f>SUM(C21:C26)</f>
        <v>3</v>
      </c>
      <c r="D20" s="20">
        <f>C20+B20</f>
        <v>36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</row>
    <row r="21" spans="1:87" ht="17.25" thickBot="1">
      <c r="A21" s="13" t="s">
        <v>28</v>
      </c>
      <c r="B21" s="34">
        <v>1</v>
      </c>
      <c r="C21" s="34">
        <v>0</v>
      </c>
      <c r="D21" s="34">
        <f>B21+C21</f>
        <v>1</v>
      </c>
    </row>
    <row r="22" spans="1:87" ht="17.25" thickBot="1">
      <c r="A22" s="13" t="s">
        <v>38</v>
      </c>
      <c r="B22" s="34">
        <v>8</v>
      </c>
      <c r="C22" s="34">
        <v>1</v>
      </c>
      <c r="D22" s="34">
        <f t="shared" ref="D22:D26" si="3">B22+C22</f>
        <v>9</v>
      </c>
    </row>
    <row r="23" spans="1:87" ht="17.25" thickBot="1">
      <c r="A23" s="13" t="s">
        <v>16</v>
      </c>
      <c r="B23" s="34">
        <v>21</v>
      </c>
      <c r="C23" s="34">
        <v>2</v>
      </c>
      <c r="D23" s="34">
        <f t="shared" si="3"/>
        <v>23</v>
      </c>
    </row>
    <row r="24" spans="1:87" ht="17.25" thickBot="1">
      <c r="A24" s="13" t="s">
        <v>17</v>
      </c>
      <c r="B24" s="34">
        <v>1</v>
      </c>
      <c r="C24" s="34"/>
      <c r="D24" s="34">
        <f t="shared" si="3"/>
        <v>1</v>
      </c>
    </row>
    <row r="25" spans="1:87" ht="17.25" thickBot="1">
      <c r="A25" s="13" t="s">
        <v>18</v>
      </c>
      <c r="B25" s="34">
        <v>1</v>
      </c>
      <c r="C25" s="34"/>
      <c r="D25" s="34">
        <f t="shared" si="3"/>
        <v>1</v>
      </c>
    </row>
    <row r="26" spans="1:87" ht="17.25" thickBot="1">
      <c r="A26" s="13" t="s">
        <v>19</v>
      </c>
      <c r="B26" s="34">
        <v>1</v>
      </c>
      <c r="C26" s="34"/>
      <c r="D26" s="34">
        <f t="shared" si="3"/>
        <v>1</v>
      </c>
    </row>
    <row r="27" spans="1:87" s="9" customFormat="1" ht="18.75" thickBot="1">
      <c r="A27" s="15" t="s">
        <v>39</v>
      </c>
      <c r="B27" s="20">
        <f>SUM(B28:B30)</f>
        <v>236</v>
      </c>
      <c r="C27" s="20"/>
      <c r="D27" s="20">
        <f>B27+C27</f>
        <v>236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7.25" thickBot="1">
      <c r="A28" s="13" t="s">
        <v>40</v>
      </c>
      <c r="B28" s="34">
        <v>169</v>
      </c>
      <c r="C28" s="34">
        <v>0</v>
      </c>
      <c r="D28" s="34">
        <f>B28+C28</f>
        <v>169</v>
      </c>
    </row>
    <row r="29" spans="1:87" ht="17.25" thickBot="1">
      <c r="A29" s="13" t="s">
        <v>41</v>
      </c>
      <c r="B29" s="34">
        <v>40</v>
      </c>
      <c r="C29" s="34">
        <v>0</v>
      </c>
      <c r="D29" s="34">
        <f t="shared" ref="D29:D30" si="4">B29+C29</f>
        <v>40</v>
      </c>
    </row>
    <row r="30" spans="1:87" ht="17.25" thickBot="1">
      <c r="A30" s="13" t="s">
        <v>42</v>
      </c>
      <c r="B30" s="34">
        <v>27</v>
      </c>
      <c r="C30" s="34">
        <v>0</v>
      </c>
      <c r="D30" s="34">
        <f t="shared" si="4"/>
        <v>27</v>
      </c>
    </row>
    <row r="31" spans="1:87" s="9" customFormat="1" ht="18.75" thickBot="1">
      <c r="A31" s="24" t="s">
        <v>23</v>
      </c>
      <c r="B31" s="20">
        <v>143</v>
      </c>
      <c r="C31" s="20">
        <v>17</v>
      </c>
      <c r="D31" s="20">
        <f>B31+C31</f>
        <v>160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</row>
    <row r="32" spans="1:87" ht="18.75" thickBot="1">
      <c r="A32" s="12" t="s">
        <v>24</v>
      </c>
      <c r="B32" s="18">
        <f>B20+B16+B12+B6+B31+B27</f>
        <v>1055</v>
      </c>
      <c r="C32" s="18">
        <f>C20+C16+C12+C6+C31+C27</f>
        <v>39</v>
      </c>
      <c r="D32" s="18">
        <f t="shared" ref="D32" si="5">D20+D16+D12+D6+D31+D27</f>
        <v>1094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12313F-FB09-426F-B68B-AE6ECC81C41E}"/>
</file>

<file path=customXml/itemProps2.xml><?xml version="1.0" encoding="utf-8"?>
<ds:datastoreItem xmlns:ds="http://schemas.openxmlformats.org/officeDocument/2006/customXml" ds:itemID="{A1CBCD8C-DD67-4645-9677-7928E8CF81C6}"/>
</file>

<file path=customXml/itemProps3.xml><?xml version="1.0" encoding="utf-8"?>
<ds:datastoreItem xmlns:ds="http://schemas.openxmlformats.org/officeDocument/2006/customXml" ds:itemID="{7E10D55F-92A6-4270-8F37-90FC9DAA3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Didik Apriyatno</cp:lastModifiedBy>
  <cp:lastPrinted>2017-05-02T04:19:23Z</cp:lastPrinted>
  <dcterms:created xsi:type="dcterms:W3CDTF">2017-03-23T02:42:21Z</dcterms:created>
  <dcterms:modified xsi:type="dcterms:W3CDTF">2017-06-21T03:13:26Z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